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https://fundacionoleoductoscolom1-my.sharepoint.com/personal/sandra_alvarez_fodc_org_co/Documents/Escritorio/Fodc 2023/Proyectos/ODC 23 111 BASES MILITARES/TDR MAN REMEDIOS/"/>
    </mc:Choice>
  </mc:AlternateContent>
  <xr:revisionPtr revIDLastSave="1" documentId="11_CCF4329DE577CEF57DDB075E8B688CA3F64AF647" xr6:coauthVersionLast="47" xr6:coauthVersionMax="47" xr10:uidLastSave="{EC860164-DD74-4414-9E52-D9F5AD8D083A}"/>
  <bookViews>
    <workbookView xWindow="-120" yWindow="-120" windowWidth="20730" windowHeight="11160" xr2:uid="{00000000-000D-0000-FFFF-FFFF00000000}"/>
  </bookViews>
  <sheets>
    <sheet name="ANEXO 2" sheetId="9" r:id="rId1"/>
  </sheets>
  <externalReferences>
    <externalReference r:id="rId2"/>
    <externalReference r:id="rId3"/>
    <externalReference r:id="rId4"/>
  </externalReferences>
  <definedNames>
    <definedName name="____R" hidden="1">{#N/A,#N/A,FALSE,"GRAFICO";#N/A,#N/A,FALSE,"CAJA (2)";#N/A,#N/A,FALSE,"TERCEROS-PROMEDIO";#N/A,#N/A,FALSE,"CAJA";#N/A,#N/A,FALSE,"INGRESOS1995-2003";#N/A,#N/A,FALSE,"GASTOS1995-2003"}</definedName>
    <definedName name="___R" hidden="1">{#N/A,#N/A,FALSE,"GRAFICO";#N/A,#N/A,FALSE,"CAJA (2)";#N/A,#N/A,FALSE,"TERCEROS-PROMEDIO";#N/A,#N/A,FALSE,"CAJA";#N/A,#N/A,FALSE,"INGRESOS1995-2003";#N/A,#N/A,FALSE,"GASTOS1995-2003"}</definedName>
    <definedName name="_13_1_6" localSheetId="0">#REF!</definedName>
    <definedName name="_13_1_6">#REF!</definedName>
    <definedName name="_Fill" localSheetId="0" hidden="1">#REF!</definedName>
    <definedName name="_Fill" hidden="1">#REF!</definedName>
    <definedName name="_xlnm._FilterDatabase" localSheetId="0" hidden="1">'ANEXO 2'!$B$3:$H$41</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r" localSheetId="0" hidden="1">#REF!</definedName>
    <definedName name="_r" hidden="1">#REF!</definedName>
    <definedName name="_Sort" localSheetId="0" hidden="1">#REF!</definedName>
    <definedName name="_Sort" hidden="1">#REF!</definedName>
    <definedName name="A" hidden="1">{#N/A,#N/A,FALSE,"GRAFICO";#N/A,#N/A,FALSE,"CAJA (2)";#N/A,#N/A,FALSE,"TERCEROS-PROMEDIO";#N/A,#N/A,FALSE,"CAJA";#N/A,#N/A,FALSE,"INGRESOS1995-2003";#N/A,#N/A,FALSE,"GASTOS1995-2003"}</definedName>
    <definedName name="aaa" hidden="1">{#N/A,#N/A,FALSE,"Aging Summary";#N/A,#N/A,FALSE,"Ratio Analysis";#N/A,#N/A,FALSE,"Test 120 Day Accts";#N/A,#N/A,FALSE,"Tickmarks"}</definedName>
    <definedName name="aaaa" hidden="1">{#N/A,#N/A,FALSE,"GRAFICO";#N/A,#N/A,FALSE,"CAJA (2)";#N/A,#N/A,FALSE,"TERCEROS-PROMEDIO";#N/A,#N/A,FALSE,"CAJA";#N/A,#N/A,FALSE,"INGRESOS1995-2003";#N/A,#N/A,FALSE,"GASTOS1995-2003"}</definedName>
    <definedName name="_xlnm.Print_Area" localSheetId="0">'ANEXO 2'!$B:$G</definedName>
    <definedName name="_xlnm.Print_Area">#REF!</definedName>
    <definedName name="ARRENDAM1" hidden="1">{#N/A,#N/A,FALSE,"Aging Summary";#N/A,#N/A,FALSE,"Ratio Analysis";#N/A,#N/A,FALSE,"Test 120 Day Accts";#N/A,#N/A,FALSE,"Tickmarks"}</definedName>
    <definedName name="ARRENDAMIENTO" hidden="1">{#N/A,#N/A,FALSE,"Aging Summary";#N/A,#N/A,FALSE,"Ratio Analysis";#N/A,#N/A,FALSE,"Test 120 Day Accts";#N/A,#N/A,FALSE,"Tickmarks"}</definedName>
    <definedName name="AS2DocOpenMode" hidden="1">"AS2DocumentEdit"</definedName>
    <definedName name="B" hidden="1">{"PYGS",#N/A,FALSE,"PYG";"ACTIS",#N/A,FALSE,"BCE_GRAL-ACTIVO";"PASIS",#N/A,FALSE,"BCE_GRAL-PASIVO-PATRIM";"CAJAS",#N/A,FALSE,"CAJA"}</definedName>
    <definedName name="CBML">VLOOKUP('[1]Ficha Pptal'!G1048576,[1]Base_Normativa!$A$2:$Q$107,2,FALSE)</definedName>
    <definedName name="centro" hidden="1">{#N/A,#N/A,FALSE,"GRAFICO";#N/A,#N/A,FALSE,"CAJA (2)";#N/A,#N/A,FALSE,"TERCEROS-PROMEDIO";#N/A,#N/A,FALSE,"CAJA";#N/A,#N/A,FALSE,"INGRESOS1995-2003";#N/A,#N/A,FALSE,"GASTOS1995-2003"}</definedName>
    <definedName name="_xlnm.Criteria"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D" hidden="1">{"PYGT",#N/A,FALSE,"PYG";"ACTIT",#N/A,FALSE,"BCE_GRAL-ACTIVO";"PASIT",#N/A,FALSE,"BCE_GRAL-PASIVO-PATRIM";"CAJAT",#N/A,FALSE,"CAJA"}</definedName>
    <definedName name="DESC">VLOOKUP('[1]Ficha Pptal'!XFD1,'[1]APU''s'!$A$2:$F$1201,2,FALSE)</definedName>
    <definedName name="DESFRE" hidden="1">{#N/A,#N/A,FALSE,"GRAFICO";#N/A,#N/A,FALSE,"CAJA (2)";#N/A,#N/A,FALSE,"TERCEROS-PROMEDIO";#N/A,#N/A,FALSE,"CAJA";#N/A,#N/A,FALSE,"INGRESOS1995-2003";#N/A,#N/A,FALSE,"GASTOS1995-2003"}</definedName>
    <definedName name="DIR">VLOOKUP('[1]Ficha Pptal'!E1048576,[1]Base_Normativa!$A$2:$Q$107,3,FALSE)</definedName>
    <definedName name="DISTRIBUCION"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te" hidden="1">{"PYGT",#N/A,FALSE,"PYG";"ACTIT",#N/A,FALSE,"BCE_GRAL-ACTIVO";"PASIT",#N/A,FALSE,"BCE_GRAL-PASIVO-PATRIM";"CAJAT",#N/A,FALSE,"CAJA"}</definedName>
    <definedName name="ESTEWW" hidden="1">{#N/A,#N/A,FALSE,"GRAFICO";#N/A,#N/A,FALSE,"CAJA (2)";#N/A,#N/A,FALSE,"TERCEROS-PROMEDIO";#N/A,#N/A,FALSE,"CAJA";#N/A,#N/A,FALSE,"INGRESOS1995-2003";#N/A,#N/A,FALSE,"GASTOS1995-2003"}</definedName>
    <definedName name="estre" hidden="1">{#N/A,#N/A,FALSE,"GRAFICO";#N/A,#N/A,FALSE,"CAJA (2)";#N/A,#N/A,FALSE,"TERCEROS-PROMEDIO";#N/A,#N/A,FALSE,"CAJA";#N/A,#N/A,FALSE,"INGRESOS1995-2003";#N/A,#N/A,FALSE,"GASTOS1995-2003"}</definedName>
    <definedName name="FIDUCIASOCTUBRE" hidden="1">{#N/A,#N/A,FALSE,"Aging Summary";#N/A,#N/A,FALSE,"Ratio Analysis";#N/A,#N/A,FALSE,"Test 120 Day Accts";#N/A,#N/A,FALSE,"Tickmarks"}</definedName>
    <definedName name="FREV" hidden="1">{"PYGT",#N/A,FALSE,"PYG";"ACTIT",#N/A,FALSE,"BCE_GRAL-ACTIVO";"PASIT",#N/A,FALSE,"BCE_GRAL-PASIVO-PATRIM";"CAJAT",#N/A,FALSE,"CAJA"}</definedName>
    <definedName name="GA" localSheetId="0" hidden="1">#REF!</definedName>
    <definedName name="GA" hidden="1">#REF!</definedName>
    <definedName name="Gastos" hidden="1">{#N/A,#N/A,FALSE,"GRAFICO";#N/A,#N/A,FALSE,"CAJA (2)";#N/A,#N/A,FALSE,"TERCEROS-PROMEDIO";#N/A,#N/A,FALSE,"CAJA";#N/A,#N/A,FALSE,"INGRESOS1995-2003";#N/A,#N/A,FALSE,"GASTOS1995-2003"}</definedName>
    <definedName name="hoha" hidden="1">{"PYGT",#N/A,FALSE,"PYG";"ACTIT",#N/A,FALSE,"BCE_GRAL-ACTIVO";"PASIT",#N/A,FALSE,"BCE_GRAL-PASIVO-PATRIM";"CAJAT",#N/A,FALSE,"CAJA"}</definedName>
    <definedName name="HTML_CodePage" hidden="1">1252</definedName>
    <definedName name="HTML_Control" hidden="1">{"'PACÍFICO12'!$A$1:$E$6"}</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4" hidden="1">TRUE</definedName>
    <definedName name="HTML_OS" hidden="1">0</definedName>
    <definedName name="HTML_PathFile" hidden="1">"\\Sap1002264\c\COMPAQ\HTML.htm"</definedName>
    <definedName name="HTML_Title" hidden="1">"Planeacion 2002-cto11"</definedName>
    <definedName name="I" hidden="1">{"PYGT",#N/A,FALSE,"PYG";"ACTIT",#N/A,FALSE,"BCE_GRAL-ACTIVO";"PASIT",#N/A,FALSE,"BCE_GRAL-PASIVO-PATRIM";"CAJAT",#N/A,FALSE,"CAJA"}</definedName>
    <definedName name="INSU" localSheetId="0">#REF!</definedName>
    <definedName name="INSU">#REF!</definedName>
    <definedName name="INSUMOS" localSheetId="0">#REF!</definedName>
    <definedName name="INSUMOS">#REF!</definedName>
    <definedName name="K" hidden="1">{"PYGT",#N/A,FALSE,"PYG";"ACTIT",#N/A,FALSE,"BCE_GRAL-ACTIVO";"PASIT",#N/A,FALSE,"BCE_GRAL-PASIVO-PATRIM";"CAJAT",#N/A,FALSE,"CAJA"}</definedName>
    <definedName name="KO" localSheetId="0" hidden="1">#REF!</definedName>
    <definedName name="KO" hidden="1">#REF!</definedName>
    <definedName name="lo" hidden="1">{#N/A,#N/A,FALSE,"GRAFICO";#N/A,#N/A,FALSE,"CAJA (2)";#N/A,#N/A,FALSE,"TERCEROS-PROMEDIO";#N/A,#N/A,FALSE,"CAJA";#N/A,#N/A,FALSE,"INGRESOS1995-2003";#N/A,#N/A,FALSE,"GASTOS1995-2003"}</definedName>
    <definedName name="LOCALES">VLOOKUP('[2]Costos de obra'!$B$4,[2]Base_Normativa!$A$2:$F$161,6,FALSE)</definedName>
    <definedName name="MarkP" hidden="1">{#N/A,#N/A,FALSE,"GRAFICO";#N/A,#N/A,FALSE,"CAJA (2)";#N/A,#N/A,FALSE,"TERCEROS-PROMEDIO";#N/A,#N/A,FALSE,"CAJA";#N/A,#N/A,FALSE,"INGRESOS1995-2003";#N/A,#N/A,FALSE,"GASTOS1995-2003"}</definedName>
    <definedName name="MMM" localSheetId="0" hidden="1">#REF!</definedName>
    <definedName name="MMM" hidden="1">#REF!</definedName>
    <definedName name="NO" hidden="1">{"PYGT",#N/A,FALSE,"PYG";"ACTIT",#N/A,FALSE,"BCE_GRAL-ACTIVO";"PASIT",#N/A,FALSE,"BCE_GRAL-PASIVO-PATRIM";"CAJAT",#N/A,FALSE,"CAJA"}</definedName>
    <definedName name="oera" hidden="1">{#N/A,#N/A,FALSE,"Aging Summary";#N/A,#N/A,FALSE,"Ratio Analysis";#N/A,#N/A,FALSE,"Test 120 Day Accts";#N/A,#N/A,FALSE,"Tickmarks"}</definedName>
    <definedName name="particulares1" hidden="1">{#N/A,#N/A,FALSE,"Aging Summary";#N/A,#N/A,FALSE,"Ratio Analysis";#N/A,#N/A,FALSE,"Test 120 Day Accts";#N/A,#N/A,FALSE,"Tickmarks"}</definedName>
    <definedName name="POLIZAS" hidden="1">{"TAB1",#N/A,TRUE,"GENERAL";"TAB2",#N/A,TRUE,"GENERAL";"TAB3",#N/A,TRUE,"GENERAL";"TAB4",#N/A,TRUE,"GENERAL";"TAB5",#N/A,TRUE,"GENERAL"}</definedName>
    <definedName name="res" hidden="1">{#N/A,#N/A,FALSE,"GRAFICO";#N/A,#N/A,FALSE,"CAJA (2)";#N/A,#N/A,FALSE,"TERCEROS-PROMEDIO";#N/A,#N/A,FALSE,"CAJA";#N/A,#N/A,FALSE,"INGRESOS1995-2003";#N/A,#N/A,FALSE,"GASTOS1995-2003"}</definedName>
    <definedName name="SUBA">'[3]SUB APU'!$A:$D</definedName>
    <definedName name="TC" hidden="1">{#N/A,#N/A,FALSE,"GRAFICO";#N/A,#N/A,FALSE,"CAJA (2)";#N/A,#N/A,FALSE,"TERCEROS-PROMEDIO";#N/A,#N/A,FALSE,"CAJA";#N/A,#N/A,FALSE,"INGRESOS1995-2003";#N/A,#N/A,FALSE,"GASTOS1995-2003"}</definedName>
    <definedName name="TRAMO">VLOOKUP('[1]Ficha Pptal'!B1048576,[1]Base_Normativa!$A$2:$Q$107,4,FALSE)</definedName>
    <definedName name="UN">VLOOKUP('[1]Ficha Pptal'!XFA1,'[1]APU''s'!$A$2:$F$1201,3,FALSE)</definedName>
    <definedName name="USO">VLOOKUP('[1]Ficha Pptal'!XFD1048576,[1]Base_Normativa!$A$2:$Q$107,6,FALSE)</definedName>
    <definedName name="VUNIT">VLOOKUP('[1]Ficha Pptal'!XEY1,'[1]APU''s'!$A$2:$F$1201,6,FALSE)</definedName>
    <definedName name="wrn.Aging._.and._.Trend._.Analysis." hidden="1">{#N/A,#N/A,FALSE,"Aging Summary";#N/A,#N/A,FALSE,"Ratio Analysis";#N/A,#N/A,FALSE,"Test 120 Day Accts";#N/A,#N/A,FALSE,"Tickmarks"}</definedName>
    <definedName name="wrn.GENERAL." hidden="1">{"TAB1",#N/A,TRUE,"GENERAL";"TAB2",#N/A,TRUE,"GENERAL";"TAB3",#N/A,TRUE,"GENERAL";"TAB4",#N/A,TRUE,"GENERAL";"TAB5",#N/A,TRUE,"GENERAL"}</definedName>
    <definedName name="wrn.PROYEC." hidden="1">{#N/A,#N/A,FALSE,"GRAFICO";#N/A,#N/A,FALSE,"CAJA (2)";#N/A,#N/A,FALSE,"TERCEROS-PROMEDIO";#N/A,#N/A,FALSE,"CAJA";#N/A,#N/A,FALSE,"INGRESOS1995-2003";#N/A,#N/A,FALSE,"GASTOS1995-2003"}</definedName>
    <definedName name="wrn.SENCILLO." hidden="1">{"PYGS",#N/A,FALSE,"PYG";"ACTIS",#N/A,FALSE,"BCE_GRAL-ACTIVO";"PASIS",#N/A,FALSE,"BCE_GRAL-PASIVO-PATRIM";"CAJAS",#N/A,FALSE,"CAJA"}</definedName>
    <definedName name="wrn.Total." hidden="1">{"Parcial",#N/A,FALSE,"GastFuncionamiento";"Parcial2",#N/A,FALSE,"GastFuncionamiento";"Total",#N/A,FALSE,"GastFuncionamiento"}</definedName>
    <definedName name="wrn.via." hidden="1">{"via1",#N/A,TRUE,"general";"via2",#N/A,TRUE,"general";"via3",#N/A,TRUE,"general"}</definedName>
    <definedName name="YO" hidden="1">{#N/A,#N/A,FALSE,"GRAFICO";#N/A,#N/A,FALSE,"CAJA (2)";#N/A,#N/A,FALSE,"TERCEROS-PROMEDIO";#N/A,#N/A,FALSE,"CAJA";#N/A,#N/A,FALSE,"INGRESOS1995-2003";#N/A,#N/A,FALSE,"GASTOS1995-2003"}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 l="1"/>
  <c r="G42" i="9" l="1"/>
  <c r="G40" i="9"/>
  <c r="G39" i="9"/>
  <c r="G37" i="9"/>
  <c r="G36" i="9"/>
  <c r="G34" i="9"/>
  <c r="G30" i="9"/>
  <c r="G29" i="9"/>
  <c r="G26" i="9"/>
  <c r="G24" i="9"/>
  <c r="G23" i="9"/>
  <c r="E21" i="9"/>
  <c r="G21" i="9" s="1"/>
  <c r="E19" i="9"/>
  <c r="G19" i="9" s="1"/>
  <c r="G18" i="9"/>
  <c r="G15" i="9"/>
  <c r="G13" i="9"/>
  <c r="G11" i="9"/>
  <c r="G9" i="9"/>
  <c r="G8" i="9"/>
  <c r="G6" i="9"/>
  <c r="G5" i="9"/>
  <c r="G33" i="9" l="1"/>
  <c r="G43" i="9" s="1"/>
  <c r="G44" i="9" l="1"/>
  <c r="G45" i="9"/>
  <c r="G48" i="9" s="1"/>
  <c r="G47" i="9" l="1"/>
  <c r="G49" i="9" s="1"/>
</calcChain>
</file>

<file path=xl/sharedStrings.xml><?xml version="1.0" encoding="utf-8"?>
<sst xmlns="http://schemas.openxmlformats.org/spreadsheetml/2006/main" count="94" uniqueCount="76">
  <si>
    <t xml:space="preserve">ITEM </t>
  </si>
  <si>
    <t xml:space="preserve">DESCRIPCIÓN DE ACTIVIDADES </t>
  </si>
  <si>
    <t>UN</t>
  </si>
  <si>
    <t>CANT.</t>
  </si>
  <si>
    <t xml:space="preserve">VALOR PARCIAL </t>
  </si>
  <si>
    <t>VALOR UNITARIO</t>
  </si>
  <si>
    <t>m</t>
  </si>
  <si>
    <t>DEMOLICIONES</t>
  </si>
  <si>
    <t>DEMOLICIÓN ANDENES O PISOS, cargue, transporte y botada de escombros de ESPESOR MÁXIMO DE 0.25m en CONCRETO. Incluye retiro de cordones, retiro de enchape (baldosa, baldosín forros en arenón, madera, vinilo, granito esmerilado, concreto, pisos en gres, entre otros), placa de concreto si existe, entresuelo de recebo; retiro y reinstalación de tapas de medidores de acueducto cualquier diámetro, tapas de energía y tapas cajas de teléfono. Incluye corte con máquina de disco según trazado y compresor neumático con martillo, además recuperación de los materiales aprovechables o su transporte hasta el sitio que lo indique la interventoría.</t>
  </si>
  <si>
    <t>CONCRETOS</t>
  </si>
  <si>
    <t>Construcción de ANDÉN en concreto de 21 Mpa. espesor de 0.10m., con vaciado alternado cada metro. Incluye suministro y transporte de los materiales, formaleta en súper T para acabado a la vista, curado y todo lo necesario para su correcta construcción y funcionamiento. Según diseño. Las excavaciones o descapotes se pagarán en su ítem respectivo.</t>
  </si>
  <si>
    <t>ACERO DE REFUERZO</t>
  </si>
  <si>
    <t>Suministro, transporte e instalación de ACERO DE REFUERZO FIGURADO FY= 420 Mpa-60000 PSI, corrugado. Incluye transporte con descarga, transporte interno, alambre de amarre, certificados y todos los elementos necesarios para su correcta instalación, según diseño y recomendaciones estructurales.</t>
  </si>
  <si>
    <t>kg</t>
  </si>
  <si>
    <t>MALLA ELECTROSOLDADA</t>
  </si>
  <si>
    <t>Colocación de MALLA ELECTROSOLDADA TIPO D 50. Incluye el suministro y el transporte del material y todos los elementos necesarios para su correcta colocación.</t>
  </si>
  <si>
    <t>REVOQUES/ENCHAPES/PINTURA</t>
  </si>
  <si>
    <t>PINTURA INTERIOR</t>
  </si>
  <si>
    <t>Aplicación de PINTURA A BASE DE AGUA EN MUROS, CON VINILO TIPO 1 de primera calidad sobre muros revocados y/o estucados, tres manos o las necesarias hasta obtener una superficie pareja y homogénea. Incluye suministro y transporte de los materiales, resanes, tapa poros en estuco plástico tipo plastestuco o equivalente diluido en agua proporción 1:2, adecuación de la superficie a intervenir hasta obtener una superficie pareja y homogénea, color a definir según aprobación de la interventoría.</t>
  </si>
  <si>
    <t>PINTURA EXTERIOR</t>
  </si>
  <si>
    <t>Aplicación de PINTURA ACRÍLICA en muros para exteriores (hidrorepelente) tipo koraza o equivalente de primera calidad que cumpla con la Norma NTC 1335, con sellante para poros tipo Sellamax de Pintuco o su equivalente, 3 manos o las que sean necesarias para obtener una superficie pareja y homogénea, a satisfacción de la interventoría. Incluye suministro y transporte de los materiales, preparada y adecuación de la superficie a intervenir. Color a definir aprobado por la interventoría.</t>
  </si>
  <si>
    <t>PISOS</t>
  </si>
  <si>
    <t>MARCOS Y PUERTAS METÁLICAS</t>
  </si>
  <si>
    <t>IVA SOBRE UTILIDAD</t>
  </si>
  <si>
    <t>VALOR TOTAL OBRA PROYECTO</t>
  </si>
  <si>
    <t>ESCARIFICACION DE PINTURA (INC. RETIRO DE SOBR.)</t>
  </si>
  <si>
    <t>Construcción de LLAVE DE CONFINAMIENTO DE 0.15 m X 0.40 m. EN CONCRETO DE 21 Mpa. Incluye suministro y transporte de los materiales, formaleta y todos los elementos necesarios para su correcta ejecución y funcionamiento.</t>
  </si>
  <si>
    <t>CARPINTERÍA METÁLICA/SISTEMAS LIVIANO</t>
  </si>
  <si>
    <t>Construcción de LOSA DE PISO en concreto de 21 MPa. con un ESPESOR DE 0.20m. Adicionado con FIBRA Nikon e impermeabilizante integral tipo Plastocrete Dm o equivalente calidad. Incluye suministro, transporte y colocación del concreto, formaleta, vibrado, protección, curado y todos los demás elementos necesarios para su correcta construcción. El entresuelo y el acero de refuerzo se pagará en su respectivo ítem.</t>
  </si>
  <si>
    <t>INSTALACIONES HIDRÁULICAS INTERNAS</t>
  </si>
  <si>
    <t>INST. HIDRÁULICAS/SANITARIAS</t>
  </si>
  <si>
    <t>APARATOS SANITARIOS</t>
  </si>
  <si>
    <t>Instalación de SANITARIO INTEGRAL (línea Acuacer o equivalente) color BLANCO, bajo consumo 6lt, diseño de dos piezas, taza redonda, incluye el suministro y transporte del sanitario, sifón esmaltado, grifería antisifón, anillo abierto, abasto metálico, válvula de regulación metálica con manguera flexible, brida de fijación, tapón roscado y todos los demás elementos necesarios para su correcta instalación y funcionamiento.</t>
  </si>
  <si>
    <t>Suministro, transporte y colocación de lavamanos de colgar tipo Acuacer o equivalente. Incluye Grifería galaxia, abasto metálico, sifón botella y todos los demás elementos necesarios para su correcta instalación y funcionamiento.</t>
  </si>
  <si>
    <t>PAREDES</t>
  </si>
  <si>
    <t>Instalación de ENCHAPE CERÁMICO PARED, tipo Egeo DE 20.5 x 20.5 cm. o su equivalente, color blanco. Incluye suministro y transporte de los materiales, mortero adhesivo para enchapes tipo pegacor o equivalente, lechada preparada (boquilla) tipo Concolor de sumicol o equivalente del mismo color del enchape, moldura PVC remates toro acolillada y todos los elementos necesarios para su correcta instalación y funcionamiento.</t>
  </si>
  <si>
    <t>Construcción de PISO EN BALDOSA BLANCA DE GRANO BLANCO DANTA No.1-2  DE 40 x 40 cm., de primera calidad aprobada por la interventoría que cumpla la norma NTC 2849. Incluye de pega y nivelación 1:3:2 de cemento, arena de concreto, agregado de 3/8" a 1/2" y aditivo plastificante en un espesor de 5 cm, suministro y transporte de la baldosa, varilla de dilatación en PVC de 5 mm x 37mm en cuadrículas de  1.60 x 1.60 m., lechada del mismo color de la baldosa, destroncada, pulida, brillada y encerada en el sitio con cera polimérica,  protección de muros, puertas y desagües. Cargue, transporte y botada de material sobrante (cachaza) en botaderos oficiales. La interventoría entregará el diseño en tapetes o franjas combinando los colores (máximo dos colores). Los ensayos que se requieran serán por cuenta del contratista y las muestras se escogerán del material puesto en obra.</t>
  </si>
  <si>
    <t>GRIFERIAS</t>
  </si>
  <si>
    <t>Colocación de duchas tipo Piscis sencilla de Grival o equivalente. Incluye suministro y transporte de los materiales, regadera cromada, llave con escudo cromados, tubería agua fría, accesorios, válvula economizadora y todos los demás elementos necesarios para su correcta instalación y funcionamiento.</t>
  </si>
  <si>
    <t>Colocación de grifería metálica con acabado en cromo, tipo marruecos de Grival o equivalente. Incluye suministro y transporte de los materiales, regadera cromada, llave con escudo cromados, tubería agua fría, accesorios, válvula economizadora y todos los demás elementos necesarios para su correcta instalación y funcionamiento.</t>
  </si>
  <si>
    <t xml:space="preserve">RESANE EN MUROS con el fin de  obtener una superficie pareja y homogénea, a satisfacción de la interventoría. Incluye suministro y transporte de los materiales, preparada y adecuación de la superficie a intervenir. </t>
  </si>
  <si>
    <t>5.1</t>
  </si>
  <si>
    <t>6.1</t>
  </si>
  <si>
    <t>6.2</t>
  </si>
  <si>
    <t>8.1</t>
  </si>
  <si>
    <t>9.1</t>
  </si>
  <si>
    <t>6.1.1</t>
  </si>
  <si>
    <t>6.1.2</t>
  </si>
  <si>
    <t>6.2.1</t>
  </si>
  <si>
    <t>7.1</t>
  </si>
  <si>
    <t>9.1.1</t>
  </si>
  <si>
    <t>UNIDAD</t>
  </si>
  <si>
    <t>Presupúesto Base Militar La Trampa
Remedios - Antioquia</t>
  </si>
  <si>
    <t>7.0</t>
  </si>
  <si>
    <t>Suministro, transporte e instalación de tubería PVC-P, RDE 9, 500 PSI, diámetro 6", incluye todos los accesorios en PVC de diámetro 6"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</si>
  <si>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Suministro, transporte e instalación de tubería PVC-P, RDE 9, 500 PSI, diámetro 4", incluye todos los accesorios en PVC de diámetro 4"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</si>
  <si>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 xml:space="preserve">Suministro, transporte y colocación de acabado de piso de baños. 
</t>
  </si>
  <si>
    <t>Suministro, transporte y colocación puertas en lamina metálica. Incluye chapa y todos sus accesorios para su correcta instalación.</t>
  </si>
  <si>
    <t>9.1.0</t>
  </si>
  <si>
    <t>Suministro, transporte y colocación de ventana metálica. Incluye todos sus accesorios para su correcta instalación.</t>
  </si>
  <si>
    <t>CAPTACION DE AGUA Y TANQUES</t>
  </si>
  <si>
    <t>gl</t>
  </si>
  <si>
    <t>Suministro y Adecuación de acometida para instalación de Tanque Acuaplast Unicapa Negro 5000lt Rotoplast o similar. Incluye tuberías, acometidas, montaje de tanque y todo lo necesario para su correcto funcionamiento. Adicional incluye el mantenimiento de tanque plástico existente (lavado y pintura de estructura metálica existente.</t>
  </si>
  <si>
    <t>TOTAL COSTO DIRECTO</t>
  </si>
  <si>
    <t>ADMINISTRACTIÓN (%)</t>
  </si>
  <si>
    <t>ÚTILIDAD (%)</t>
  </si>
  <si>
    <r>
      <rPr>
        <b/>
        <sz val="10"/>
        <color theme="1"/>
        <rFont val="Arial"/>
        <family val="2"/>
      </rPr>
      <t xml:space="preserve">NOTA: </t>
    </r>
    <r>
      <rPr>
        <sz val="10"/>
        <color theme="1"/>
        <rFont val="Arial"/>
        <family val="2"/>
      </rPr>
      <t>El formato está diseñado para que el oferente sólo ingrese la información en la columna resaltada en azul, este cálcula automaticamente el valor total multiplicandolo por la cantidad total de material..</t>
    </r>
  </si>
  <si>
    <t>UTILIDAD (%)</t>
  </si>
  <si>
    <t>TOTAL COSTO INDIRECTO AU</t>
  </si>
  <si>
    <t>m²</t>
  </si>
  <si>
    <t>10,1,1</t>
  </si>
  <si>
    <t>10,1,2</t>
  </si>
  <si>
    <t>10,2,1</t>
  </si>
  <si>
    <t>10,2,2</t>
  </si>
  <si>
    <t>10,3,1</t>
  </si>
  <si>
    <t>10,3,2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</si>
</sst>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 #,##0_-;\-&quot;$&quot;\ * #,##0_-;_-&quot;$&quot;\ * &quot;-&quot;_-;_-@_-"/>
    <numFmt numFmtId="44" formatCode="_-&quot;$&quot;\ * #,##0.00_-;\-&quot;$&quot;\ * #,##0.00_-;_-&quot;$&quot;\ * &quot;-&quot;??_-;_-@_-"/>
    <numFmt numFmtId="43" formatCode="_-* #,##0.00_-;\-* #,##0.00_-;_-* &quot;-&quot;??_-;_-@_-"/>
    <numFmt numFmtId="164" formatCode="_-* #,##0.00\ _€_-;\-* #,##0.00\ _€_-;_-* &quot;-&quot;??\ _€_-;_-@_-"/>
    <numFmt numFmtId="165" formatCode="###,###,##0.0"/>
    <numFmt numFmtId="166" formatCode="_-&quot;$&quot;* #,##0_-;\-&quot;$&quot;* #,##0_-;_-&quot;$&quot;* &quot;-&quot;_-;_-@_-"/>
    <numFmt numFmtId="167" formatCode="0.0%"/>
    <numFmt numFmtId="168" formatCode="&quot;$&quot;\ #,##0.00"/>
    <numFmt numFmtId="169" formatCode="_ &quot;$&quot;\ * #,##0_ ;_ &quot;$&quot;\ * \-#,##0_ ;_ &quot;$&quot;\ * &quot;-&quot;_ ;_ @_ "/>
    <numFmt numFmtId="170" formatCode="_ * #,##0.00_ ;_ * \-#,##0.00_ ;_ * &quot;-&quot;??_ ;_ @_ "/>
    <numFmt numFmtId="171" formatCode="_(* #,##0.00_);_(* \(#,##0.00\);_(* &quot;-&quot;??_);_(@_)"/>
    <numFmt numFmtId="172" formatCode="_([$$-240A]\ * #,##0_);_([$$-240A]\ * \(#,##0\);_([$$-240A]\ * &quot;-&quot;_);_(@_)"/>
    <numFmt numFmtId="173" formatCode="General_)"/>
    <numFmt numFmtId="174" formatCode="_ &quot;$&quot;\ * #,##0.00_ ;_ &quot;$&quot;\ * \-#,##0.00_ ;_ &quot;$&quot;\ * &quot;-&quot;??_ ;_ @_ "/>
    <numFmt numFmtId="175" formatCode="&quot;$&quot;\ #,##0"/>
    <numFmt numFmtId="176" formatCode="_(&quot;$&quot;\ * #,##0.00_);_(&quot;$&quot;\ * \(#,##0.00\);_(&quot;$&quot;\ * &quot;-&quot;??_);_(@_)"/>
    <numFmt numFmtId="177" formatCode="_-[$$-240A]\ * #,##0.00_-;\-[$$-240A]\ * #,##0.00_-;_-[$$-240A]\ * &quot;-&quot;??_-;_-@_-"/>
  </numFmts>
  <fonts count="20">
    <font>
      <sz val="11"/>
      <color theme="1"/>
      <name val="Calibri"/>
      <family val="2"/>
      <scheme val="minor"/>
    </font>
    <font>
      <sz val="11"/>
      <color theme="1"/>
      <name val="Calibri"/>
      <family val="2"/>
      <scheme val="minor"/>
    </font>
    <font>
      <sz val="10"/>
      <color indexed="8"/>
      <name val="MS Sans Serif"/>
      <family val="2"/>
    </font>
    <font>
      <sz val="11"/>
      <color theme="1"/>
      <name val="Metropolis"/>
      <family val="3"/>
    </font>
    <font>
      <sz val="9"/>
      <name val="Metropolis"/>
      <family val="3"/>
    </font>
    <font>
      <sz val="10"/>
      <name val="Arial"/>
      <family val="2"/>
    </font>
    <font>
      <sz val="10"/>
      <color theme="1"/>
      <name val="Metropolis"/>
      <family val="3"/>
    </font>
    <font>
      <sz val="10"/>
      <name val="Courier"/>
      <family val="3"/>
    </font>
    <font>
      <sz val="10"/>
      <name val="Arial"/>
      <family val="2"/>
    </font>
    <font>
      <sz val="11"/>
      <color indexed="8"/>
      <name val="Calibri"/>
      <family val="2"/>
    </font>
    <font>
      <sz val="10"/>
      <name val="MS Sans Serif"/>
      <family val="2"/>
    </font>
    <font>
      <b/>
      <sz val="9"/>
      <name val="Arial"/>
      <family val="2"/>
    </font>
    <font>
      <sz val="9"/>
      <name val="Arial"/>
      <family val="2"/>
    </font>
    <font>
      <sz val="9"/>
      <color rgb="FFFF0000"/>
      <name val="Arial"/>
      <family val="2"/>
    </font>
    <font>
      <sz val="9"/>
      <color theme="1"/>
      <name val="Arial"/>
      <family val="2"/>
    </font>
    <font>
      <b/>
      <sz val="10"/>
      <color theme="1"/>
      <name val="Arial"/>
      <family val="2"/>
    </font>
    <font>
      <b/>
      <sz val="9"/>
      <color theme="1"/>
      <name val="Arial"/>
      <family val="2"/>
    </font>
    <font>
      <b/>
      <sz val="10"/>
      <name val="Arial"/>
      <family val="2"/>
    </font>
    <font>
      <sz val="10"/>
      <color theme="1"/>
      <name val="Arial"/>
      <family val="2"/>
    </font>
    <font>
      <b/>
      <sz val="9"/>
      <color rgb="FFFF0000"/>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9">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xf numFmtId="0" fontId="1" fillId="0" borderId="0"/>
    <xf numFmtId="0" fontId="5" fillId="0" borderId="0"/>
    <xf numFmtId="0" fontId="5" fillId="0" borderId="0"/>
    <xf numFmtId="0" fontId="5" fillId="0" borderId="0"/>
    <xf numFmtId="9" fontId="1" fillId="0" borderId="0" applyFont="0" applyFill="0" applyBorder="0" applyAlignment="0" applyProtection="0"/>
    <xf numFmtId="42" fontId="5" fillId="0" borderId="0" applyFont="0" applyFill="0" applyBorder="0" applyAlignment="0" applyProtection="0"/>
    <xf numFmtId="9" fontId="5" fillId="0" borderId="0" applyFont="0" applyFill="0" applyBorder="0" applyAlignment="0" applyProtection="0"/>
    <xf numFmtId="0" fontId="1" fillId="0" borderId="0"/>
    <xf numFmtId="170" fontId="5"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0" fontId="5" fillId="0" borderId="0"/>
    <xf numFmtId="173" fontId="7" fillId="0" borderId="0"/>
    <xf numFmtId="0" fontId="5" fillId="0" borderId="0"/>
    <xf numFmtId="44" fontId="1" fillId="0" borderId="0" applyFont="0" applyFill="0" applyBorder="0" applyAlignment="0" applyProtection="0"/>
    <xf numFmtId="42"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0" fontId="8" fillId="0" borderId="0"/>
    <xf numFmtId="164" fontId="5" fillId="0" borderId="0" applyFont="0" applyFill="0" applyBorder="0" applyAlignment="0" applyProtection="0"/>
    <xf numFmtId="0" fontId="5" fillId="0" borderId="0"/>
    <xf numFmtId="0" fontId="5" fillId="0" borderId="0" applyFont="0" applyFill="0" applyBorder="0" applyAlignment="0" applyProtection="0"/>
    <xf numFmtId="174" fontId="8" fillId="0" borderId="0" applyFont="0" applyFill="0" applyBorder="0" applyAlignment="0" applyProtection="0"/>
    <xf numFmtId="169" fontId="8"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42"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169"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9"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 fillId="0" borderId="0"/>
    <xf numFmtId="176"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176" fontId="9" fillId="0" borderId="0" applyFont="0" applyFill="0" applyBorder="0" applyAlignment="0" applyProtection="0"/>
    <xf numFmtId="0" fontId="10" fillId="0" borderId="0"/>
    <xf numFmtId="9" fontId="9" fillId="0" borderId="0" applyFont="0" applyFill="0" applyBorder="0" applyAlignment="0" applyProtection="0"/>
    <xf numFmtId="44" fontId="1" fillId="0" borderId="0" applyFont="0" applyFill="0" applyBorder="0" applyAlignment="0" applyProtection="0"/>
  </cellStyleXfs>
  <cellXfs count="43">
    <xf numFmtId="0" fontId="0" fillId="0" borderId="0" xfId="0"/>
    <xf numFmtId="0" fontId="3" fillId="0" borderId="0" xfId="0" applyFont="1"/>
    <xf numFmtId="0" fontId="4" fillId="0" borderId="0" xfId="0" applyFont="1" applyAlignment="1" applyProtection="1">
      <alignment vertical="center"/>
      <protection hidden="1"/>
    </xf>
    <xf numFmtId="0" fontId="6" fillId="0" borderId="0" xfId="0" applyFont="1"/>
    <xf numFmtId="0" fontId="11" fillId="0" borderId="1" xfId="0"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172" fontId="13" fillId="0" borderId="1" xfId="0" applyNumberFormat="1" applyFont="1" applyBorder="1" applyAlignment="1">
      <alignment horizontal="right" vertical="center"/>
    </xf>
    <xf numFmtId="168" fontId="12" fillId="0" borderId="1" xfId="0" applyNumberFormat="1" applyFont="1" applyBorder="1" applyAlignment="1">
      <alignment horizontal="right" vertical="center"/>
    </xf>
    <xf numFmtId="0" fontId="12" fillId="0" borderId="1" xfId="0" applyFont="1" applyBorder="1" applyAlignment="1">
      <alignment horizontal="left" vertical="center" wrapText="1"/>
    </xf>
    <xf numFmtId="44" fontId="11" fillId="0" borderId="0" xfId="1" applyFont="1" applyAlignment="1" applyProtection="1">
      <alignment vertical="center"/>
      <protection hidden="1"/>
    </xf>
    <xf numFmtId="0" fontId="12" fillId="0" borderId="0" xfId="0" applyFont="1" applyAlignment="1" applyProtection="1">
      <alignment vertical="center"/>
      <protection hidden="1"/>
    </xf>
    <xf numFmtId="167" fontId="15" fillId="3" borderId="1" xfId="3" applyNumberFormat="1" applyFont="1" applyFill="1" applyBorder="1" applyAlignment="1">
      <alignment horizontal="center" vertical="center" wrapText="1"/>
    </xf>
    <xf numFmtId="0" fontId="14" fillId="0" borderId="0" xfId="0" applyFont="1"/>
    <xf numFmtId="0" fontId="14" fillId="3" borderId="0" xfId="0" applyFont="1" applyFill="1"/>
    <xf numFmtId="0" fontId="14" fillId="0" borderId="0" xfId="0" applyFont="1" applyAlignment="1">
      <alignment horizontal="right"/>
    </xf>
    <xf numFmtId="0" fontId="11" fillId="2" borderId="1" xfId="4" applyFont="1" applyFill="1" applyBorder="1" applyAlignment="1" applyProtection="1">
      <alignment horizontal="center" vertical="center" wrapText="1"/>
      <protection hidden="1"/>
    </xf>
    <xf numFmtId="165" fontId="12" fillId="3" borderId="1" xfId="0" applyNumberFormat="1" applyFont="1" applyFill="1" applyBorder="1" applyAlignment="1">
      <alignment horizontal="center" vertical="center"/>
    </xf>
    <xf numFmtId="168" fontId="12" fillId="3" borderId="1" xfId="0" applyNumberFormat="1" applyFont="1" applyFill="1" applyBorder="1" applyAlignment="1">
      <alignment horizontal="center" vertical="center"/>
    </xf>
    <xf numFmtId="168" fontId="12" fillId="3" borderId="1" xfId="0" applyNumberFormat="1" applyFont="1" applyFill="1" applyBorder="1" applyAlignment="1">
      <alignment horizontal="right" vertical="center"/>
    </xf>
    <xf numFmtId="0" fontId="12" fillId="0" borderId="1" xfId="0" applyFont="1" applyBorder="1" applyAlignment="1">
      <alignment horizontal="left" vertical="top" wrapText="1"/>
    </xf>
    <xf numFmtId="0" fontId="14" fillId="0" borderId="0" xfId="0" applyFont="1" applyAlignment="1">
      <alignment vertical="center" wrapText="1"/>
    </xf>
    <xf numFmtId="0" fontId="12" fillId="3" borderId="1" xfId="0" applyFont="1" applyFill="1" applyBorder="1" applyAlignment="1">
      <alignment horizontal="left" vertical="top" wrapText="1"/>
    </xf>
    <xf numFmtId="0" fontId="12" fillId="0" borderId="1" xfId="0" applyFont="1" applyBorder="1" applyAlignment="1">
      <alignment horizontal="justify" vertical="justify" wrapText="1"/>
    </xf>
    <xf numFmtId="166" fontId="19" fillId="0" borderId="0" xfId="0" applyNumberFormat="1" applyFont="1" applyAlignment="1" applyProtection="1">
      <alignment vertical="center" wrapText="1"/>
      <protection hidden="1"/>
    </xf>
    <xf numFmtId="175" fontId="17" fillId="3" borderId="1" xfId="2" applyNumberFormat="1" applyFont="1" applyFill="1" applyBorder="1" applyAlignment="1" applyProtection="1">
      <alignment horizontal="right" vertical="center"/>
      <protection hidden="1"/>
    </xf>
    <xf numFmtId="177" fontId="5" fillId="4" borderId="1" xfId="0" applyNumberFormat="1" applyFont="1" applyFill="1" applyBorder="1" applyAlignment="1">
      <alignment horizontal="center" vertical="center"/>
    </xf>
    <xf numFmtId="175" fontId="5" fillId="3" borderId="1" xfId="2" applyNumberFormat="1" applyFont="1" applyFill="1" applyBorder="1" applyAlignment="1" applyProtection="1">
      <alignment horizontal="right" vertical="center"/>
      <protection hidden="1"/>
    </xf>
    <xf numFmtId="175" fontId="17" fillId="3" borderId="1" xfId="0" applyNumberFormat="1" applyFont="1" applyFill="1" applyBorder="1" applyAlignment="1" applyProtection="1">
      <alignment horizontal="right" vertical="center"/>
      <protection hidden="1"/>
    </xf>
    <xf numFmtId="168" fontId="12" fillId="4" borderId="1" xfId="0" applyNumberFormat="1" applyFont="1" applyFill="1" applyBorder="1" applyAlignment="1">
      <alignment horizontal="center" vertical="center"/>
    </xf>
    <xf numFmtId="165" fontId="12" fillId="4" borderId="1" xfId="0" applyNumberFormat="1" applyFont="1" applyFill="1" applyBorder="1" applyAlignment="1">
      <alignment horizontal="center" vertical="center"/>
    </xf>
    <xf numFmtId="0" fontId="17" fillId="3" borderId="1" xfId="4" applyFont="1" applyFill="1" applyBorder="1" applyAlignment="1" applyProtection="1">
      <alignment horizontal="center" vertical="center" wrapText="1"/>
      <protection hidden="1"/>
    </xf>
    <xf numFmtId="0" fontId="17" fillId="3" borderId="1" xfId="4" applyFont="1" applyFill="1" applyBorder="1" applyAlignment="1" applyProtection="1">
      <alignment horizontal="left" vertical="center" wrapText="1"/>
      <protection hidden="1"/>
    </xf>
    <xf numFmtId="0" fontId="18" fillId="0" borderId="1" xfId="0" applyFont="1" applyBorder="1" applyAlignment="1">
      <alignment horizontal="left" vertical="top"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17" fillId="3" borderId="5" xfId="4" applyFont="1" applyFill="1" applyBorder="1" applyAlignment="1" applyProtection="1">
      <alignment horizontal="left" vertical="center" wrapText="1"/>
      <protection hidden="1"/>
    </xf>
    <xf numFmtId="0" fontId="17" fillId="3" borderId="6" xfId="4" applyFont="1" applyFill="1" applyBorder="1" applyAlignment="1" applyProtection="1">
      <alignment horizontal="left" vertical="center" wrapText="1"/>
      <protection hidden="1"/>
    </xf>
    <xf numFmtId="0" fontId="17" fillId="3" borderId="7" xfId="4" applyFont="1" applyFill="1" applyBorder="1" applyAlignment="1" applyProtection="1">
      <alignment horizontal="left" vertical="center" wrapText="1"/>
      <protection hidden="1"/>
    </xf>
  </cellXfs>
  <cellStyles count="69">
    <cellStyle name="Comma 3 2 2" xfId="27" xr:uid="{00000000-0005-0000-0000-000000000000}"/>
    <cellStyle name="Millares 2" xfId="25" xr:uid="{00000000-0005-0000-0000-000001000000}"/>
    <cellStyle name="Millares 3" xfId="15" xr:uid="{00000000-0005-0000-0000-000002000000}"/>
    <cellStyle name="Millares 3 2" xfId="23" xr:uid="{00000000-0005-0000-0000-000003000000}"/>
    <cellStyle name="Millares 3 2 2" xfId="51" xr:uid="{00000000-0005-0000-0000-000004000000}"/>
    <cellStyle name="Millares 4" xfId="59" xr:uid="{00000000-0005-0000-0000-000005000000}"/>
    <cellStyle name="Millares 4 2 2 2 2 2" xfId="63" xr:uid="{00000000-0005-0000-0000-000006000000}"/>
    <cellStyle name="Millares 5" xfId="14" xr:uid="{00000000-0005-0000-0000-000007000000}"/>
    <cellStyle name="Moneda" xfId="1" builtinId="4"/>
    <cellStyle name="Moneda [0]" xfId="2" builtinId="7"/>
    <cellStyle name="Moneda [0] 2" xfId="11" xr:uid="{00000000-0005-0000-0000-00000A000000}"/>
    <cellStyle name="Moneda [0] 2 2" xfId="16" xr:uid="{00000000-0005-0000-0000-00000B000000}"/>
    <cellStyle name="Moneda [0] 2 3" xfId="22" xr:uid="{00000000-0005-0000-0000-00000C000000}"/>
    <cellStyle name="Moneda [0] 2 3 2" xfId="50" xr:uid="{00000000-0005-0000-0000-00000D000000}"/>
    <cellStyle name="Moneda [0] 2 4" xfId="47" xr:uid="{00000000-0005-0000-0000-00000E000000}"/>
    <cellStyle name="Moneda [0] 3" xfId="30" xr:uid="{00000000-0005-0000-0000-00000F000000}"/>
    <cellStyle name="Moneda [0] 4" xfId="31" xr:uid="{00000000-0005-0000-0000-000010000000}"/>
    <cellStyle name="Moneda [0] 5" xfId="32" xr:uid="{00000000-0005-0000-0000-000011000000}"/>
    <cellStyle name="Moneda [0] 6" xfId="29" xr:uid="{00000000-0005-0000-0000-000012000000}"/>
    <cellStyle name="Moneda [0] 6 2" xfId="53" xr:uid="{00000000-0005-0000-0000-000013000000}"/>
    <cellStyle name="Moneda [0] 7" xfId="21" xr:uid="{00000000-0005-0000-0000-000014000000}"/>
    <cellStyle name="Moneda [0] 7 2" xfId="49" xr:uid="{00000000-0005-0000-0000-000015000000}"/>
    <cellStyle name="Moneda [0] 8" xfId="46" xr:uid="{00000000-0005-0000-0000-000016000000}"/>
    <cellStyle name="Moneda 10" xfId="20" xr:uid="{00000000-0005-0000-0000-000017000000}"/>
    <cellStyle name="Moneda 10 2" xfId="48" xr:uid="{00000000-0005-0000-0000-000018000000}"/>
    <cellStyle name="Moneda 11" xfId="60" xr:uid="{00000000-0005-0000-0000-000019000000}"/>
    <cellStyle name="Moneda 12" xfId="68" xr:uid="{00000000-0005-0000-0000-00001A000000}"/>
    <cellStyle name="Moneda 2" xfId="33" xr:uid="{00000000-0005-0000-0000-00001B000000}"/>
    <cellStyle name="Moneda 2 10 2" xfId="65" xr:uid="{00000000-0005-0000-0000-00001C000000}"/>
    <cellStyle name="Moneda 2 2" xfId="34" xr:uid="{00000000-0005-0000-0000-00001D000000}"/>
    <cellStyle name="Moneda 2 3 2 2" xfId="62" xr:uid="{00000000-0005-0000-0000-00001E000000}"/>
    <cellStyle name="Moneda 3" xfId="35" xr:uid="{00000000-0005-0000-0000-00001F000000}"/>
    <cellStyle name="Moneda 4" xfId="36" xr:uid="{00000000-0005-0000-0000-000020000000}"/>
    <cellStyle name="Moneda 5" xfId="28" xr:uid="{00000000-0005-0000-0000-000021000000}"/>
    <cellStyle name="Moneda 5 2" xfId="52" xr:uid="{00000000-0005-0000-0000-000022000000}"/>
    <cellStyle name="Moneda 6" xfId="38" xr:uid="{00000000-0005-0000-0000-000023000000}"/>
    <cellStyle name="Moneda 6 2" xfId="55" xr:uid="{00000000-0005-0000-0000-000024000000}"/>
    <cellStyle name="Moneda 7" xfId="45" xr:uid="{00000000-0005-0000-0000-000025000000}"/>
    <cellStyle name="Moneda 7 2" xfId="58" xr:uid="{00000000-0005-0000-0000-000026000000}"/>
    <cellStyle name="Moneda 8" xfId="37" xr:uid="{00000000-0005-0000-0000-000027000000}"/>
    <cellStyle name="Moneda 8 2" xfId="54" xr:uid="{00000000-0005-0000-0000-000028000000}"/>
    <cellStyle name="Moneda 9" xfId="44" xr:uid="{00000000-0005-0000-0000-000029000000}"/>
    <cellStyle name="Moneda 9 2" xfId="57" xr:uid="{00000000-0005-0000-0000-00002A000000}"/>
    <cellStyle name="Normal" xfId="0" builtinId="0"/>
    <cellStyle name="Normal 10" xfId="9" xr:uid="{00000000-0005-0000-0000-00002C000000}"/>
    <cellStyle name="Normal 2" xfId="24" xr:uid="{00000000-0005-0000-0000-00002D000000}"/>
    <cellStyle name="Normal 2 10" xfId="5" xr:uid="{00000000-0005-0000-0000-00002E000000}"/>
    <cellStyle name="Normal 2 10 2 2" xfId="7" xr:uid="{00000000-0005-0000-0000-00002F000000}"/>
    <cellStyle name="Normal 2 16 2" xfId="19" xr:uid="{00000000-0005-0000-0000-000030000000}"/>
    <cellStyle name="Normal 2 2" xfId="26" xr:uid="{00000000-0005-0000-0000-000031000000}"/>
    <cellStyle name="Normal 2 2 2 2 2 2 2" xfId="8" xr:uid="{00000000-0005-0000-0000-000032000000}"/>
    <cellStyle name="Normal 3" xfId="17" xr:uid="{00000000-0005-0000-0000-000033000000}"/>
    <cellStyle name="Normal 3 3" xfId="18" xr:uid="{00000000-0005-0000-0000-000034000000}"/>
    <cellStyle name="Normal 3 3 2" xfId="6" xr:uid="{00000000-0005-0000-0000-000035000000}"/>
    <cellStyle name="Normal 4 2" xfId="13" xr:uid="{00000000-0005-0000-0000-000036000000}"/>
    <cellStyle name="Normal 5 2" xfId="61" xr:uid="{00000000-0005-0000-0000-000037000000}"/>
    <cellStyle name="Normal 5 9" xfId="66" xr:uid="{00000000-0005-0000-0000-000038000000}"/>
    <cellStyle name="Normal_precios 2001-2 y 2002-1" xfId="4" xr:uid="{00000000-0005-0000-0000-000039000000}"/>
    <cellStyle name="Porcentaje" xfId="3" builtinId="5"/>
    <cellStyle name="Porcentaje 2" xfId="40" xr:uid="{00000000-0005-0000-0000-00003B000000}"/>
    <cellStyle name="Porcentaje 2 2" xfId="10" xr:uid="{00000000-0005-0000-0000-00003C000000}"/>
    <cellStyle name="Porcentaje 2 2 2" xfId="41" xr:uid="{00000000-0005-0000-0000-00003D000000}"/>
    <cellStyle name="Porcentaje 3" xfId="12" xr:uid="{00000000-0005-0000-0000-00003E000000}"/>
    <cellStyle name="Porcentaje 4" xfId="42" xr:uid="{00000000-0005-0000-0000-00003F000000}"/>
    <cellStyle name="Porcentaje 4 2" xfId="67" xr:uid="{00000000-0005-0000-0000-000040000000}"/>
    <cellStyle name="Porcentaje 5" xfId="43" xr:uid="{00000000-0005-0000-0000-000041000000}"/>
    <cellStyle name="Porcentaje 5 2 2" xfId="64" xr:uid="{00000000-0005-0000-0000-000042000000}"/>
    <cellStyle name="Porcentaje 6" xfId="39" xr:uid="{00000000-0005-0000-0000-000043000000}"/>
    <cellStyle name="Porcentaje 6 2" xfId="56" xr:uid="{00000000-0005-0000-0000-00004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457200</xdr:colOff>
      <xdr:row>1</xdr:row>
      <xdr:rowOff>41044</xdr:rowOff>
    </xdr:from>
    <xdr:to>
      <xdr:col>2</xdr:col>
      <xdr:colOff>690283</xdr:colOff>
      <xdr:row>1</xdr:row>
      <xdr:rowOff>860969</xdr:rowOff>
    </xdr:to>
    <xdr:pic>
      <xdr:nvPicPr>
        <xdr:cNvPr id="2" name="Imagen 1">
          <a:extLst>
            <a:ext uri="{FF2B5EF4-FFF2-40B4-BE49-F238E27FC236}">
              <a16:creationId xmlns:a16="http://schemas.microsoft.com/office/drawing/2014/main" id="{21730052-AA89-476D-82E7-F59E6A9B47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933" t="13547" r="17028" b="12793"/>
        <a:stretch/>
      </xdr:blipFill>
      <xdr:spPr>
        <a:xfrm>
          <a:off x="457200" y="130691"/>
          <a:ext cx="735106" cy="819925"/>
        </a:xfrm>
        <a:prstGeom prst="rect">
          <a:avLst/>
        </a:prstGeom>
      </xdr:spPr>
    </xdr:pic>
    <xdr:clientData/>
  </xdr:twoCellAnchor>
  <xdr:twoCellAnchor editAs="oneCell">
    <xdr:from>
      <xdr:col>9</xdr:col>
      <xdr:colOff>708212</xdr:colOff>
      <xdr:row>1</xdr:row>
      <xdr:rowOff>179293</xdr:rowOff>
    </xdr:from>
    <xdr:to>
      <xdr:col>10</xdr:col>
      <xdr:colOff>767520</xdr:colOff>
      <xdr:row>1</xdr:row>
      <xdr:rowOff>717176</xdr:rowOff>
    </xdr:to>
    <xdr:pic>
      <xdr:nvPicPr>
        <xdr:cNvPr id="3" name="Imagen 2">
          <a:extLst>
            <a:ext uri="{FF2B5EF4-FFF2-40B4-BE49-F238E27FC236}">
              <a16:creationId xmlns:a16="http://schemas.microsoft.com/office/drawing/2014/main" id="{4CCA6BBD-C458-4044-8D14-3FE57FFA380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44" t="15660" r="12486" b="18299"/>
        <a:stretch/>
      </xdr:blipFill>
      <xdr:spPr>
        <a:xfrm>
          <a:off x="9197788" y="268940"/>
          <a:ext cx="848201" cy="5378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20SACHICA/Downloads/Fachadas%20Av.%20Jard&#237;n%20Final_25Gerenc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neDrive\01%20Ingenier&#237;a\02%20Ejecuci&#243;n\Agencia%20APP\La%2010\Ppto%20fachadas%20La%2010%20V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10.10.201.3:81/SIMULACI&#211;NEDIFICI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es iniciales"/>
      <sheetName val="Costo Total"/>
      <sheetName val="Ficha Pptal"/>
      <sheetName val="A.U."/>
      <sheetName val="Cantidades"/>
      <sheetName val="APU's"/>
      <sheetName val="Especificaciones"/>
      <sheetName val="Aux."/>
      <sheetName val="Insumos"/>
      <sheetName val="FP"/>
      <sheetName val="Prima Pólizas"/>
      <sheetName val="Base_Normativa"/>
      <sheetName val="Interventoría"/>
      <sheetName val="FM"/>
      <sheetName val="Pólizas Interv."/>
    </sheetNames>
    <sheetDataSet>
      <sheetData sheetId="0"/>
      <sheetData sheetId="1"/>
      <sheetData sheetId="2"/>
      <sheetData sheetId="3"/>
      <sheetData sheetId="4"/>
      <sheetData sheetId="5">
        <row r="2">
          <cell r="A2" t="str">
            <v>ITEM</v>
          </cell>
          <cell r="B2" t="str">
            <v>DESCRIPCIÓN</v>
          </cell>
          <cell r="C2" t="str">
            <v>UNIDAD</v>
          </cell>
          <cell r="D2" t="str">
            <v>VR. UNIT.</v>
          </cell>
          <cell r="E2" t="str">
            <v>CANTIDAD</v>
          </cell>
          <cell r="F2" t="str">
            <v>VR. TOTAL</v>
          </cell>
        </row>
        <row r="3">
          <cell r="A3">
            <v>1</v>
          </cell>
          <cell r="B3" t="str">
            <v>RETIROS</v>
          </cell>
          <cell r="C3">
            <v>0</v>
          </cell>
          <cell r="D3">
            <v>0</v>
          </cell>
          <cell r="E3">
            <v>0</v>
          </cell>
          <cell r="F3">
            <v>0</v>
          </cell>
        </row>
        <row r="4">
          <cell r="A4">
            <v>1.1000000000000001</v>
          </cell>
          <cell r="B4" t="str">
            <v>RETIROS NIVEL COMPLEJIDAD 1</v>
          </cell>
          <cell r="C4">
            <v>0</v>
          </cell>
          <cell r="D4">
            <v>0</v>
          </cell>
          <cell r="E4">
            <v>0</v>
          </cell>
          <cell r="F4">
            <v>0</v>
          </cell>
        </row>
        <row r="5">
          <cell r="A5" t="str">
            <v>1.1.1</v>
          </cell>
          <cell r="B5" t="str">
            <v>RETIRO DE ELEMENTOS VARIOS EN FACHADA</v>
          </cell>
          <cell r="C5" t="str">
            <v>un</v>
          </cell>
          <cell r="D5">
            <v>0</v>
          </cell>
          <cell r="E5">
            <v>0</v>
          </cell>
          <cell r="F5">
            <v>35402</v>
          </cell>
        </row>
        <row r="6">
          <cell r="A6">
            <v>0</v>
          </cell>
          <cell r="B6" t="str">
            <v>Herramienta menor (5% M.O)</v>
          </cell>
          <cell r="C6" t="str">
            <v>(%)mo</v>
          </cell>
          <cell r="D6">
            <v>24556</v>
          </cell>
          <cell r="E6">
            <v>0.05</v>
          </cell>
          <cell r="F6">
            <v>1228</v>
          </cell>
        </row>
        <row r="7">
          <cell r="A7">
            <v>0</v>
          </cell>
          <cell r="B7" t="str">
            <v>Elementos de consumo y protección</v>
          </cell>
          <cell r="C7" t="str">
            <v>(%)mo</v>
          </cell>
          <cell r="D7">
            <v>24556</v>
          </cell>
          <cell r="E7">
            <v>1.2500000000000001E-2</v>
          </cell>
          <cell r="F7">
            <v>307</v>
          </cell>
        </row>
        <row r="8">
          <cell r="A8">
            <v>50004</v>
          </cell>
          <cell r="B8" t="str">
            <v>Aux-Andamio  multidireccional certificado de( 1.4 x1.4 m, altura de plataforma 4 m)</v>
          </cell>
          <cell r="C8" t="str">
            <v>dia</v>
          </cell>
          <cell r="D8">
            <v>23634</v>
          </cell>
          <cell r="E8">
            <v>0.15</v>
          </cell>
          <cell r="F8">
            <v>3545</v>
          </cell>
        </row>
        <row r="9">
          <cell r="A9">
            <v>0</v>
          </cell>
          <cell r="B9" t="str">
            <v/>
          </cell>
          <cell r="C9" t="str">
            <v/>
          </cell>
          <cell r="D9">
            <v>0</v>
          </cell>
          <cell r="E9">
            <v>0</v>
          </cell>
          <cell r="F9">
            <v>0</v>
          </cell>
        </row>
        <row r="10">
          <cell r="A10">
            <v>0</v>
          </cell>
          <cell r="B10">
            <v>0</v>
          </cell>
          <cell r="C10">
            <v>0</v>
          </cell>
          <cell r="D10">
            <v>0</v>
          </cell>
          <cell r="E10" t="str">
            <v>SUBTOTAL MAQ, EQ Y HTA</v>
          </cell>
          <cell r="F10">
            <v>5080</v>
          </cell>
        </row>
        <row r="11">
          <cell r="A11">
            <v>0</v>
          </cell>
          <cell r="B11" t="str">
            <v/>
          </cell>
          <cell r="C11" t="str">
            <v/>
          </cell>
          <cell r="D11">
            <v>0</v>
          </cell>
          <cell r="E11">
            <v>0</v>
          </cell>
          <cell r="F11">
            <v>0</v>
          </cell>
        </row>
        <row r="12">
          <cell r="A12">
            <v>0</v>
          </cell>
          <cell r="B12" t="str">
            <v/>
          </cell>
          <cell r="C12" t="str">
            <v/>
          </cell>
          <cell r="D12">
            <v>0</v>
          </cell>
          <cell r="E12">
            <v>0</v>
          </cell>
          <cell r="F12">
            <v>0</v>
          </cell>
        </row>
        <row r="13">
          <cell r="A13">
            <v>0</v>
          </cell>
          <cell r="B13">
            <v>0</v>
          </cell>
          <cell r="C13">
            <v>0</v>
          </cell>
          <cell r="D13">
            <v>0</v>
          </cell>
          <cell r="E13" t="str">
            <v>SUBTOTAL MATERIALES</v>
          </cell>
          <cell r="F13">
            <v>0</v>
          </cell>
        </row>
        <row r="14">
          <cell r="A14">
            <v>30003</v>
          </cell>
          <cell r="B14" t="str">
            <v>Subcontrato de cargue y botada de materiales varios</v>
          </cell>
          <cell r="C14" t="str">
            <v>m3</v>
          </cell>
          <cell r="D14">
            <v>38437</v>
          </cell>
          <cell r="E14">
            <v>0.15</v>
          </cell>
          <cell r="F14">
            <v>5766</v>
          </cell>
        </row>
        <row r="15">
          <cell r="A15">
            <v>0</v>
          </cell>
          <cell r="B15" t="str">
            <v/>
          </cell>
          <cell r="C15" t="str">
            <v/>
          </cell>
          <cell r="D15">
            <v>0</v>
          </cell>
          <cell r="E15">
            <v>0</v>
          </cell>
          <cell r="F15">
            <v>0</v>
          </cell>
        </row>
        <row r="16">
          <cell r="A16">
            <v>0</v>
          </cell>
          <cell r="B16">
            <v>0</v>
          </cell>
          <cell r="C16">
            <v>0</v>
          </cell>
          <cell r="D16">
            <v>0</v>
          </cell>
          <cell r="E16" t="str">
            <v>SUBTOTAL TRANSPORTES</v>
          </cell>
          <cell r="F16">
            <v>5766</v>
          </cell>
        </row>
        <row r="17">
          <cell r="A17">
            <v>40015</v>
          </cell>
          <cell r="B17" t="str">
            <v>mo cuadrilla (1 Of-Obra Negra + 1 ay)</v>
          </cell>
          <cell r="C17" t="str">
            <v>jor</v>
          </cell>
          <cell r="D17">
            <v>163708</v>
          </cell>
          <cell r="E17">
            <v>0.15</v>
          </cell>
          <cell r="F17">
            <v>24556</v>
          </cell>
        </row>
        <row r="18">
          <cell r="A18">
            <v>0</v>
          </cell>
          <cell r="B18" t="str">
            <v/>
          </cell>
          <cell r="C18" t="str">
            <v/>
          </cell>
          <cell r="D18">
            <v>0</v>
          </cell>
          <cell r="E18">
            <v>0</v>
          </cell>
          <cell r="F18">
            <v>0</v>
          </cell>
        </row>
        <row r="19">
          <cell r="A19">
            <v>0</v>
          </cell>
          <cell r="B19">
            <v>0</v>
          </cell>
          <cell r="C19">
            <v>0</v>
          </cell>
          <cell r="D19">
            <v>0</v>
          </cell>
          <cell r="E19" t="str">
            <v>SUBTOTAL MANO DE OBRA</v>
          </cell>
          <cell r="F19">
            <v>24556</v>
          </cell>
        </row>
        <row r="20">
          <cell r="A20" t="str">
            <v>1.1.2</v>
          </cell>
          <cell r="B20" t="str">
            <v>RETIRO DE PUBLICIDAD ADHESIVA</v>
          </cell>
          <cell r="C20" t="str">
            <v>m²</v>
          </cell>
          <cell r="D20">
            <v>0</v>
          </cell>
          <cell r="E20">
            <v>0</v>
          </cell>
          <cell r="F20">
            <v>7923</v>
          </cell>
        </row>
        <row r="21">
          <cell r="A21">
            <v>0</v>
          </cell>
          <cell r="B21" t="str">
            <v>Herramienta menor (5% M.O)</v>
          </cell>
          <cell r="C21" t="str">
            <v>(%)mo</v>
          </cell>
          <cell r="D21">
            <v>6548</v>
          </cell>
          <cell r="E21">
            <v>0.05</v>
          </cell>
          <cell r="F21">
            <v>327</v>
          </cell>
        </row>
        <row r="22">
          <cell r="A22">
            <v>0</v>
          </cell>
          <cell r="B22" t="str">
            <v>Elementos de consumo y protección</v>
          </cell>
          <cell r="C22" t="str">
            <v>(%)mo</v>
          </cell>
          <cell r="D22">
            <v>6548</v>
          </cell>
          <cell r="E22">
            <v>0.01</v>
          </cell>
          <cell r="F22">
            <v>65</v>
          </cell>
        </row>
        <row r="23">
          <cell r="A23">
            <v>50004</v>
          </cell>
          <cell r="B23" t="str">
            <v>Aux-Andamio  multidireccional certificado de( 1.4 x1.4 m, altura de plataforma 4 m)</v>
          </cell>
          <cell r="C23" t="str">
            <v>dia</v>
          </cell>
          <cell r="D23">
            <v>23634</v>
          </cell>
          <cell r="E23">
            <v>0.04</v>
          </cell>
          <cell r="F23">
            <v>945</v>
          </cell>
        </row>
        <row r="24">
          <cell r="A24">
            <v>0</v>
          </cell>
          <cell r="B24" t="str">
            <v/>
          </cell>
          <cell r="C24" t="str">
            <v/>
          </cell>
          <cell r="D24">
            <v>0</v>
          </cell>
          <cell r="E24">
            <v>0</v>
          </cell>
          <cell r="F24">
            <v>0</v>
          </cell>
        </row>
        <row r="25">
          <cell r="A25">
            <v>0</v>
          </cell>
          <cell r="B25">
            <v>0</v>
          </cell>
          <cell r="C25">
            <v>0</v>
          </cell>
          <cell r="D25">
            <v>0</v>
          </cell>
          <cell r="E25" t="str">
            <v>SUBTOTAL MAQ, EQ Y HTA</v>
          </cell>
          <cell r="F25">
            <v>1337</v>
          </cell>
        </row>
        <row r="26">
          <cell r="A26">
            <v>0</v>
          </cell>
          <cell r="B26" t="str">
            <v/>
          </cell>
          <cell r="C26" t="str">
            <v/>
          </cell>
          <cell r="D26">
            <v>0</v>
          </cell>
          <cell r="E26">
            <v>0</v>
          </cell>
          <cell r="F26">
            <v>0</v>
          </cell>
        </row>
        <row r="27">
          <cell r="A27">
            <v>0</v>
          </cell>
          <cell r="B27" t="str">
            <v/>
          </cell>
          <cell r="C27" t="str">
            <v/>
          </cell>
          <cell r="D27">
            <v>0</v>
          </cell>
          <cell r="E27">
            <v>0</v>
          </cell>
          <cell r="F27">
            <v>0</v>
          </cell>
        </row>
        <row r="28">
          <cell r="A28">
            <v>0</v>
          </cell>
          <cell r="B28">
            <v>0</v>
          </cell>
          <cell r="C28">
            <v>0</v>
          </cell>
          <cell r="D28">
            <v>0</v>
          </cell>
          <cell r="E28" t="str">
            <v>SUBTOTAL MATERIALES</v>
          </cell>
          <cell r="F28">
            <v>0</v>
          </cell>
        </row>
        <row r="29">
          <cell r="A29">
            <v>30003</v>
          </cell>
          <cell r="B29" t="str">
            <v>Subcontrato de cargue y botada de materiales varios</v>
          </cell>
          <cell r="C29" t="str">
            <v>m3</v>
          </cell>
          <cell r="D29">
            <v>38437</v>
          </cell>
          <cell r="E29">
            <v>1E-3</v>
          </cell>
          <cell r="F29">
            <v>38</v>
          </cell>
        </row>
        <row r="30">
          <cell r="A30">
            <v>0</v>
          </cell>
          <cell r="B30" t="str">
            <v/>
          </cell>
          <cell r="C30" t="str">
            <v/>
          </cell>
          <cell r="D30">
            <v>0</v>
          </cell>
          <cell r="E30">
            <v>0</v>
          </cell>
          <cell r="F30">
            <v>0</v>
          </cell>
        </row>
        <row r="31">
          <cell r="A31">
            <v>0</v>
          </cell>
          <cell r="B31">
            <v>0</v>
          </cell>
          <cell r="C31">
            <v>0</v>
          </cell>
          <cell r="D31">
            <v>0</v>
          </cell>
          <cell r="E31" t="str">
            <v>SUBTOTAL TRANSPORTES</v>
          </cell>
          <cell r="F31">
            <v>38</v>
          </cell>
        </row>
        <row r="32">
          <cell r="A32">
            <v>40015</v>
          </cell>
          <cell r="B32" t="str">
            <v>mo cuadrilla (1 Of-Obra Negra + 1 ay)</v>
          </cell>
          <cell r="C32" t="str">
            <v>jor</v>
          </cell>
          <cell r="D32">
            <v>163708</v>
          </cell>
          <cell r="E32">
            <v>0.04</v>
          </cell>
          <cell r="F32">
            <v>6548</v>
          </cell>
        </row>
        <row r="33">
          <cell r="A33">
            <v>0</v>
          </cell>
          <cell r="B33" t="str">
            <v/>
          </cell>
          <cell r="C33" t="str">
            <v/>
          </cell>
          <cell r="D33">
            <v>0</v>
          </cell>
          <cell r="E33">
            <v>0</v>
          </cell>
          <cell r="F33">
            <v>0</v>
          </cell>
        </row>
        <row r="34">
          <cell r="A34">
            <v>0</v>
          </cell>
          <cell r="B34">
            <v>0</v>
          </cell>
          <cell r="C34">
            <v>0</v>
          </cell>
          <cell r="D34">
            <v>0</v>
          </cell>
          <cell r="E34" t="str">
            <v>SUBTOTAL MANO DE OBRA</v>
          </cell>
          <cell r="F34">
            <v>6548</v>
          </cell>
        </row>
        <row r="35">
          <cell r="A35" t="str">
            <v>1.1.3</v>
          </cell>
          <cell r="B35" t="str">
            <v>RETIRO DE PELÍCULA DE PROTECCIÓN SOLAR</v>
          </cell>
          <cell r="C35" t="str">
            <v>m²</v>
          </cell>
          <cell r="D35">
            <v>0</v>
          </cell>
          <cell r="E35">
            <v>0</v>
          </cell>
          <cell r="F35">
            <v>7923</v>
          </cell>
        </row>
        <row r="36">
          <cell r="A36">
            <v>0</v>
          </cell>
          <cell r="B36" t="str">
            <v>Herramienta menor (5% M.O)</v>
          </cell>
          <cell r="C36" t="str">
            <v>(%)mo</v>
          </cell>
          <cell r="D36">
            <v>6548</v>
          </cell>
          <cell r="E36">
            <v>0.05</v>
          </cell>
          <cell r="F36">
            <v>327</v>
          </cell>
        </row>
        <row r="37">
          <cell r="A37">
            <v>0</v>
          </cell>
          <cell r="B37" t="str">
            <v>Elementos de consumo y protección</v>
          </cell>
          <cell r="C37" t="str">
            <v>(%)mo</v>
          </cell>
          <cell r="D37">
            <v>6548</v>
          </cell>
          <cell r="E37">
            <v>0.01</v>
          </cell>
          <cell r="F37">
            <v>65</v>
          </cell>
        </row>
        <row r="38">
          <cell r="A38">
            <v>50004</v>
          </cell>
          <cell r="B38" t="str">
            <v>Aux-Andamio  multidireccional certificado de( 1.4 x1.4 m, altura de plataforma 4 m)</v>
          </cell>
          <cell r="C38" t="str">
            <v>dia</v>
          </cell>
          <cell r="D38">
            <v>23634</v>
          </cell>
          <cell r="E38">
            <v>0.04</v>
          </cell>
          <cell r="F38">
            <v>945</v>
          </cell>
        </row>
        <row r="39">
          <cell r="A39">
            <v>0</v>
          </cell>
          <cell r="B39" t="str">
            <v/>
          </cell>
          <cell r="C39" t="str">
            <v/>
          </cell>
          <cell r="D39">
            <v>0</v>
          </cell>
          <cell r="E39">
            <v>0</v>
          </cell>
          <cell r="F39">
            <v>0</v>
          </cell>
        </row>
        <row r="40">
          <cell r="A40">
            <v>0</v>
          </cell>
          <cell r="B40">
            <v>0</v>
          </cell>
          <cell r="C40">
            <v>0</v>
          </cell>
          <cell r="D40">
            <v>0</v>
          </cell>
          <cell r="E40" t="str">
            <v>SUBTOTAL MAQ, EQ Y HTA</v>
          </cell>
          <cell r="F40">
            <v>1337</v>
          </cell>
        </row>
        <row r="41">
          <cell r="A41">
            <v>0</v>
          </cell>
          <cell r="B41" t="str">
            <v/>
          </cell>
          <cell r="C41" t="str">
            <v/>
          </cell>
          <cell r="D41">
            <v>0</v>
          </cell>
          <cell r="E41">
            <v>0</v>
          </cell>
          <cell r="F41">
            <v>0</v>
          </cell>
        </row>
        <row r="42">
          <cell r="A42">
            <v>0</v>
          </cell>
          <cell r="B42" t="str">
            <v/>
          </cell>
          <cell r="C42" t="str">
            <v/>
          </cell>
          <cell r="D42">
            <v>0</v>
          </cell>
          <cell r="E42">
            <v>0</v>
          </cell>
          <cell r="F42">
            <v>0</v>
          </cell>
        </row>
        <row r="43">
          <cell r="A43">
            <v>0</v>
          </cell>
          <cell r="B43">
            <v>0</v>
          </cell>
          <cell r="C43">
            <v>0</v>
          </cell>
          <cell r="D43">
            <v>0</v>
          </cell>
          <cell r="E43" t="str">
            <v>SUBTOTAL MATERIALES</v>
          </cell>
          <cell r="F43">
            <v>0</v>
          </cell>
        </row>
        <row r="44">
          <cell r="A44">
            <v>30003</v>
          </cell>
          <cell r="B44" t="str">
            <v>Subcontrato de cargue y botada de materiales varios</v>
          </cell>
          <cell r="C44" t="str">
            <v>m3</v>
          </cell>
          <cell r="D44">
            <v>38437</v>
          </cell>
          <cell r="E44">
            <v>1E-3</v>
          </cell>
          <cell r="F44">
            <v>38</v>
          </cell>
        </row>
        <row r="45">
          <cell r="A45">
            <v>0</v>
          </cell>
          <cell r="B45" t="str">
            <v/>
          </cell>
          <cell r="C45" t="str">
            <v/>
          </cell>
          <cell r="D45">
            <v>0</v>
          </cell>
          <cell r="E45">
            <v>0</v>
          </cell>
          <cell r="F45">
            <v>0</v>
          </cell>
        </row>
        <row r="46">
          <cell r="A46">
            <v>0</v>
          </cell>
          <cell r="B46">
            <v>0</v>
          </cell>
          <cell r="C46">
            <v>0</v>
          </cell>
          <cell r="D46">
            <v>0</v>
          </cell>
          <cell r="E46" t="str">
            <v>SUBTOTAL TRANSPORTES</v>
          </cell>
          <cell r="F46">
            <v>38</v>
          </cell>
        </row>
        <row r="47">
          <cell r="A47">
            <v>40015</v>
          </cell>
          <cell r="B47" t="str">
            <v>mo cuadrilla (1 Of-Obra Negra + 1 ay)</v>
          </cell>
          <cell r="C47" t="str">
            <v>jor</v>
          </cell>
          <cell r="D47">
            <v>163708</v>
          </cell>
          <cell r="E47">
            <v>0.04</v>
          </cell>
          <cell r="F47">
            <v>6548</v>
          </cell>
        </row>
        <row r="48">
          <cell r="A48">
            <v>0</v>
          </cell>
          <cell r="B48" t="str">
            <v/>
          </cell>
          <cell r="C48" t="str">
            <v/>
          </cell>
          <cell r="D48">
            <v>0</v>
          </cell>
          <cell r="E48">
            <v>0</v>
          </cell>
          <cell r="F48">
            <v>0</v>
          </cell>
        </row>
        <row r="49">
          <cell r="A49">
            <v>0</v>
          </cell>
          <cell r="B49">
            <v>0</v>
          </cell>
          <cell r="C49">
            <v>0</v>
          </cell>
          <cell r="D49">
            <v>0</v>
          </cell>
          <cell r="E49" t="str">
            <v>SUBTOTAL MANO DE OBRA</v>
          </cell>
          <cell r="F49">
            <v>6548</v>
          </cell>
        </row>
        <row r="50">
          <cell r="A50" t="str">
            <v>1.1.4</v>
          </cell>
          <cell r="B50" t="str">
            <v>RETIRO DE CARPAS Y ALERONES</v>
          </cell>
          <cell r="C50" t="str">
            <v>un</v>
          </cell>
          <cell r="D50">
            <v>0</v>
          </cell>
          <cell r="E50">
            <v>0</v>
          </cell>
          <cell r="F50">
            <v>106270</v>
          </cell>
        </row>
        <row r="51">
          <cell r="A51">
            <v>0</v>
          </cell>
          <cell r="B51" t="str">
            <v>Herramienta menor (5% M.O)</v>
          </cell>
          <cell r="C51" t="str">
            <v>(%)mo</v>
          </cell>
          <cell r="D51">
            <v>81854</v>
          </cell>
          <cell r="E51">
            <v>0.05</v>
          </cell>
          <cell r="F51">
            <v>4093</v>
          </cell>
        </row>
        <row r="52">
          <cell r="A52">
            <v>0</v>
          </cell>
          <cell r="B52" t="str">
            <v>Elementos de consumo y protección</v>
          </cell>
          <cell r="C52" t="str">
            <v>(%)mo</v>
          </cell>
          <cell r="D52">
            <v>81854</v>
          </cell>
          <cell r="E52">
            <v>0.01</v>
          </cell>
          <cell r="F52">
            <v>819</v>
          </cell>
        </row>
        <row r="53">
          <cell r="A53">
            <v>50004</v>
          </cell>
          <cell r="B53" t="str">
            <v>Aux-Andamio  multidireccional certificado de( 1.4 x1.4 m, altura de plataforma 4 m)</v>
          </cell>
          <cell r="C53" t="str">
            <v>dia</v>
          </cell>
          <cell r="D53">
            <v>23634</v>
          </cell>
          <cell r="E53">
            <v>0.5</v>
          </cell>
          <cell r="F53">
            <v>11817</v>
          </cell>
        </row>
        <row r="54">
          <cell r="A54">
            <v>0</v>
          </cell>
          <cell r="B54" t="str">
            <v/>
          </cell>
          <cell r="C54" t="str">
            <v/>
          </cell>
          <cell r="D54">
            <v>0</v>
          </cell>
          <cell r="E54">
            <v>0</v>
          </cell>
          <cell r="F54">
            <v>0</v>
          </cell>
        </row>
        <row r="55">
          <cell r="A55">
            <v>0</v>
          </cell>
          <cell r="B55">
            <v>0</v>
          </cell>
          <cell r="C55">
            <v>0</v>
          </cell>
          <cell r="D55">
            <v>0</v>
          </cell>
          <cell r="E55" t="str">
            <v>SUBTOTAL MAQ, EQ Y HTA</v>
          </cell>
          <cell r="F55">
            <v>16729</v>
          </cell>
        </row>
        <row r="56">
          <cell r="A56">
            <v>0</v>
          </cell>
          <cell r="B56" t="str">
            <v/>
          </cell>
          <cell r="C56" t="str">
            <v/>
          </cell>
          <cell r="D56">
            <v>0</v>
          </cell>
          <cell r="E56">
            <v>0</v>
          </cell>
          <cell r="F56">
            <v>0</v>
          </cell>
        </row>
        <row r="57">
          <cell r="A57">
            <v>0</v>
          </cell>
          <cell r="B57" t="str">
            <v/>
          </cell>
          <cell r="C57" t="str">
            <v/>
          </cell>
          <cell r="D57">
            <v>0</v>
          </cell>
          <cell r="E57">
            <v>0</v>
          </cell>
          <cell r="F57">
            <v>0</v>
          </cell>
        </row>
        <row r="58">
          <cell r="A58">
            <v>0</v>
          </cell>
          <cell r="B58">
            <v>0</v>
          </cell>
          <cell r="C58">
            <v>0</v>
          </cell>
          <cell r="D58">
            <v>0</v>
          </cell>
          <cell r="E58" t="str">
            <v>SUBTOTAL MATERIALES</v>
          </cell>
          <cell r="F58">
            <v>0</v>
          </cell>
        </row>
        <row r="59">
          <cell r="A59">
            <v>30003</v>
          </cell>
          <cell r="B59" t="str">
            <v>Subcontrato de cargue y botada de materiales varios</v>
          </cell>
          <cell r="C59" t="str">
            <v>m3</v>
          </cell>
          <cell r="D59">
            <v>38437</v>
          </cell>
          <cell r="E59">
            <v>0.2</v>
          </cell>
          <cell r="F59">
            <v>7687</v>
          </cell>
        </row>
        <row r="60">
          <cell r="A60">
            <v>0</v>
          </cell>
          <cell r="B60" t="str">
            <v/>
          </cell>
          <cell r="C60" t="str">
            <v/>
          </cell>
          <cell r="D60">
            <v>0</v>
          </cell>
          <cell r="E60">
            <v>0</v>
          </cell>
          <cell r="F60">
            <v>0</v>
          </cell>
        </row>
        <row r="61">
          <cell r="A61">
            <v>0</v>
          </cell>
          <cell r="B61">
            <v>0</v>
          </cell>
          <cell r="C61">
            <v>0</v>
          </cell>
          <cell r="D61">
            <v>0</v>
          </cell>
          <cell r="E61" t="str">
            <v>SUBTOTAL TRANSPORTES</v>
          </cell>
          <cell r="F61">
            <v>7687</v>
          </cell>
        </row>
        <row r="62">
          <cell r="A62">
            <v>40015</v>
          </cell>
          <cell r="B62" t="str">
            <v>mo cuadrilla (1 Of-Obra Negra + 1 ay)</v>
          </cell>
          <cell r="C62" t="str">
            <v>jor</v>
          </cell>
          <cell r="D62">
            <v>163708</v>
          </cell>
          <cell r="E62">
            <v>0.5</v>
          </cell>
          <cell r="F62">
            <v>81854</v>
          </cell>
        </row>
        <row r="63">
          <cell r="A63">
            <v>0</v>
          </cell>
          <cell r="B63" t="str">
            <v/>
          </cell>
          <cell r="C63" t="str">
            <v/>
          </cell>
          <cell r="D63">
            <v>0</v>
          </cell>
          <cell r="E63">
            <v>0</v>
          </cell>
          <cell r="F63">
            <v>0</v>
          </cell>
        </row>
        <row r="64">
          <cell r="A64">
            <v>0</v>
          </cell>
          <cell r="B64">
            <v>0</v>
          </cell>
          <cell r="C64">
            <v>0</v>
          </cell>
          <cell r="D64">
            <v>0</v>
          </cell>
          <cell r="E64" t="str">
            <v>SUBTOTAL MANO DE OBRA</v>
          </cell>
          <cell r="F64">
            <v>81854</v>
          </cell>
        </row>
        <row r="65">
          <cell r="A65">
            <v>1.2</v>
          </cell>
          <cell r="B65" t="str">
            <v>RETIROS NIVEL COMPLEJIDAD 2</v>
          </cell>
          <cell r="C65">
            <v>0</v>
          </cell>
          <cell r="D65">
            <v>0</v>
          </cell>
          <cell r="E65">
            <v>0</v>
          </cell>
          <cell r="F65">
            <v>0</v>
          </cell>
        </row>
        <row r="66">
          <cell r="A66" t="str">
            <v>1.2.1</v>
          </cell>
          <cell r="B66" t="str">
            <v>RETIRO Y DESENRAICE VEGETACION DIAMETRO SUPERIOR A 5MM</v>
          </cell>
          <cell r="C66" t="str">
            <v>un</v>
          </cell>
          <cell r="D66">
            <v>0</v>
          </cell>
          <cell r="E66">
            <v>0</v>
          </cell>
          <cell r="F66">
            <v>9319</v>
          </cell>
        </row>
        <row r="67">
          <cell r="A67">
            <v>0</v>
          </cell>
          <cell r="B67" t="str">
            <v>Herramienta menor (5% M.O)</v>
          </cell>
          <cell r="C67" t="str">
            <v>(%)mo</v>
          </cell>
          <cell r="D67">
            <v>5456</v>
          </cell>
          <cell r="E67">
            <v>0.05</v>
          </cell>
          <cell r="F67">
            <v>273</v>
          </cell>
        </row>
        <row r="68">
          <cell r="A68">
            <v>0</v>
          </cell>
          <cell r="B68" t="str">
            <v>Elementos de consumo y protección</v>
          </cell>
          <cell r="C68" t="str">
            <v>(%)mo</v>
          </cell>
          <cell r="D68">
            <v>5456</v>
          </cell>
          <cell r="E68">
            <v>0.01</v>
          </cell>
          <cell r="F68">
            <v>55</v>
          </cell>
        </row>
        <row r="69">
          <cell r="A69">
            <v>50004</v>
          </cell>
          <cell r="B69" t="str">
            <v>Aux-Andamio  multidireccional certificado de( 1.4 x1.4 m, altura de plataforma 4 m)</v>
          </cell>
          <cell r="C69" t="str">
            <v>dia</v>
          </cell>
          <cell r="D69">
            <v>23634</v>
          </cell>
          <cell r="E69">
            <v>0.13333</v>
          </cell>
          <cell r="F69">
            <v>3151</v>
          </cell>
        </row>
        <row r="70">
          <cell r="A70">
            <v>0</v>
          </cell>
          <cell r="B70" t="str">
            <v/>
          </cell>
          <cell r="C70" t="str">
            <v/>
          </cell>
          <cell r="D70">
            <v>0</v>
          </cell>
          <cell r="E70">
            <v>0</v>
          </cell>
          <cell r="F70">
            <v>0</v>
          </cell>
        </row>
        <row r="71">
          <cell r="A71">
            <v>0</v>
          </cell>
          <cell r="B71">
            <v>0</v>
          </cell>
          <cell r="C71">
            <v>0</v>
          </cell>
          <cell r="D71">
            <v>0</v>
          </cell>
          <cell r="E71" t="str">
            <v>SUBTOTAL MAQ, EQ Y HTA</v>
          </cell>
          <cell r="F71">
            <v>3479</v>
          </cell>
        </row>
        <row r="72">
          <cell r="A72">
            <v>0</v>
          </cell>
          <cell r="B72" t="str">
            <v/>
          </cell>
          <cell r="C72" t="str">
            <v/>
          </cell>
          <cell r="D72">
            <v>0</v>
          </cell>
          <cell r="E72">
            <v>0</v>
          </cell>
          <cell r="F72">
            <v>0</v>
          </cell>
        </row>
        <row r="73">
          <cell r="A73">
            <v>0</v>
          </cell>
          <cell r="B73" t="str">
            <v/>
          </cell>
          <cell r="C73" t="str">
            <v/>
          </cell>
          <cell r="D73">
            <v>0</v>
          </cell>
          <cell r="E73">
            <v>0</v>
          </cell>
          <cell r="F73">
            <v>0</v>
          </cell>
        </row>
        <row r="74">
          <cell r="A74">
            <v>0</v>
          </cell>
          <cell r="B74">
            <v>0</v>
          </cell>
          <cell r="C74">
            <v>0</v>
          </cell>
          <cell r="D74">
            <v>0</v>
          </cell>
          <cell r="E74" t="str">
            <v>SUBTOTAL MATERIALES</v>
          </cell>
          <cell r="F74">
            <v>0</v>
          </cell>
        </row>
        <row r="75">
          <cell r="A75">
            <v>30003</v>
          </cell>
          <cell r="B75" t="str">
            <v>Subcontrato de cargue y botada de materiales varios</v>
          </cell>
          <cell r="C75" t="str">
            <v>m3</v>
          </cell>
          <cell r="D75">
            <v>38437</v>
          </cell>
          <cell r="E75">
            <v>0.01</v>
          </cell>
          <cell r="F75">
            <v>384</v>
          </cell>
        </row>
        <row r="76">
          <cell r="A76">
            <v>0</v>
          </cell>
          <cell r="B76" t="str">
            <v/>
          </cell>
          <cell r="C76" t="str">
            <v/>
          </cell>
          <cell r="D76">
            <v>0</v>
          </cell>
          <cell r="E76">
            <v>0</v>
          </cell>
          <cell r="F76">
            <v>0</v>
          </cell>
        </row>
        <row r="77">
          <cell r="A77">
            <v>0</v>
          </cell>
          <cell r="B77">
            <v>0</v>
          </cell>
          <cell r="C77">
            <v>0</v>
          </cell>
          <cell r="D77">
            <v>0</v>
          </cell>
          <cell r="E77" t="str">
            <v>SUBTOTAL TRANSPORTES</v>
          </cell>
          <cell r="F77">
            <v>384</v>
          </cell>
        </row>
        <row r="78">
          <cell r="A78">
            <v>40015</v>
          </cell>
          <cell r="B78" t="str">
            <v>mo cuadrilla (1 Of-Obra Negra + 1 ay)</v>
          </cell>
          <cell r="C78" t="str">
            <v>jor</v>
          </cell>
          <cell r="D78">
            <v>163708</v>
          </cell>
          <cell r="E78">
            <v>3.3329999999999999E-2</v>
          </cell>
          <cell r="F78">
            <v>5456</v>
          </cell>
        </row>
        <row r="79">
          <cell r="A79">
            <v>0</v>
          </cell>
          <cell r="B79" t="str">
            <v/>
          </cell>
          <cell r="C79" t="str">
            <v/>
          </cell>
          <cell r="D79">
            <v>0</v>
          </cell>
          <cell r="E79">
            <v>0</v>
          </cell>
          <cell r="F79">
            <v>0</v>
          </cell>
        </row>
        <row r="80">
          <cell r="A80">
            <v>0</v>
          </cell>
          <cell r="B80">
            <v>0</v>
          </cell>
          <cell r="C80">
            <v>0</v>
          </cell>
          <cell r="D80">
            <v>0</v>
          </cell>
          <cell r="E80" t="str">
            <v>SUBTOTAL MANO DE OBRA</v>
          </cell>
          <cell r="F80">
            <v>5456</v>
          </cell>
        </row>
        <row r="81">
          <cell r="A81" t="str">
            <v>1.2.2</v>
          </cell>
          <cell r="B81" t="str">
            <v>RETIRO Y DESENRAICE VEGETACION</v>
          </cell>
          <cell r="C81" t="str">
            <v>un</v>
          </cell>
          <cell r="D81">
            <v>0</v>
          </cell>
          <cell r="E81">
            <v>0</v>
          </cell>
          <cell r="F81">
            <v>2872</v>
          </cell>
        </row>
        <row r="82">
          <cell r="A82">
            <v>0</v>
          </cell>
          <cell r="B82" t="str">
            <v>Herramienta menor (5% M.O)</v>
          </cell>
          <cell r="C82" t="str">
            <v>(%)mo</v>
          </cell>
          <cell r="D82">
            <v>1637</v>
          </cell>
          <cell r="E82">
            <v>0.05</v>
          </cell>
          <cell r="F82">
            <v>82</v>
          </cell>
        </row>
        <row r="83">
          <cell r="A83">
            <v>0</v>
          </cell>
          <cell r="B83" t="str">
            <v>Elementos de consumo y protección</v>
          </cell>
          <cell r="C83" t="str">
            <v>(%)mo</v>
          </cell>
          <cell r="D83">
            <v>1637</v>
          </cell>
          <cell r="E83">
            <v>0.01</v>
          </cell>
          <cell r="F83">
            <v>16</v>
          </cell>
        </row>
        <row r="84">
          <cell r="A84">
            <v>50004</v>
          </cell>
          <cell r="B84" t="str">
            <v>Aux-Andamio  multidireccional certificado de( 1.4 x1.4 m, altura de plataforma 4 m)</v>
          </cell>
          <cell r="C84" t="str">
            <v>dia</v>
          </cell>
          <cell r="D84">
            <v>23634</v>
          </cell>
          <cell r="E84">
            <v>0.04</v>
          </cell>
          <cell r="F84">
            <v>945</v>
          </cell>
        </row>
        <row r="85">
          <cell r="A85">
            <v>0</v>
          </cell>
          <cell r="B85" t="str">
            <v/>
          </cell>
          <cell r="C85" t="str">
            <v/>
          </cell>
          <cell r="D85">
            <v>0</v>
          </cell>
          <cell r="E85">
            <v>0</v>
          </cell>
          <cell r="F85">
            <v>0</v>
          </cell>
        </row>
        <row r="86">
          <cell r="A86">
            <v>0</v>
          </cell>
          <cell r="B86">
            <v>0</v>
          </cell>
          <cell r="C86">
            <v>0</v>
          </cell>
          <cell r="D86">
            <v>0</v>
          </cell>
          <cell r="E86" t="str">
            <v>SUBTOTAL MAQ, EQ Y HTA</v>
          </cell>
          <cell r="F86">
            <v>1043</v>
          </cell>
        </row>
        <row r="87">
          <cell r="A87">
            <v>0</v>
          </cell>
          <cell r="B87" t="str">
            <v/>
          </cell>
          <cell r="C87" t="str">
            <v/>
          </cell>
          <cell r="D87">
            <v>0</v>
          </cell>
          <cell r="E87">
            <v>0</v>
          </cell>
          <cell r="F87">
            <v>0</v>
          </cell>
        </row>
        <row r="88">
          <cell r="A88">
            <v>0</v>
          </cell>
          <cell r="B88" t="str">
            <v/>
          </cell>
          <cell r="C88" t="str">
            <v/>
          </cell>
          <cell r="D88">
            <v>0</v>
          </cell>
          <cell r="E88">
            <v>0</v>
          </cell>
          <cell r="F88">
            <v>0</v>
          </cell>
        </row>
        <row r="89">
          <cell r="A89">
            <v>0</v>
          </cell>
          <cell r="B89">
            <v>0</v>
          </cell>
          <cell r="C89">
            <v>0</v>
          </cell>
          <cell r="D89">
            <v>0</v>
          </cell>
          <cell r="E89" t="str">
            <v>SUBTOTAL MATERIALES</v>
          </cell>
          <cell r="F89">
            <v>0</v>
          </cell>
        </row>
        <row r="90">
          <cell r="A90">
            <v>30003</v>
          </cell>
          <cell r="B90" t="str">
            <v>Subcontrato de cargue y botada de materiales varios</v>
          </cell>
          <cell r="C90" t="str">
            <v>m3</v>
          </cell>
          <cell r="D90">
            <v>38437</v>
          </cell>
          <cell r="E90">
            <v>5.0000000000000001E-3</v>
          </cell>
          <cell r="F90">
            <v>192</v>
          </cell>
        </row>
        <row r="91">
          <cell r="A91">
            <v>0</v>
          </cell>
          <cell r="B91" t="str">
            <v/>
          </cell>
          <cell r="C91" t="str">
            <v/>
          </cell>
          <cell r="D91">
            <v>0</v>
          </cell>
          <cell r="E91">
            <v>0</v>
          </cell>
          <cell r="F91">
            <v>0</v>
          </cell>
        </row>
        <row r="92">
          <cell r="A92">
            <v>0</v>
          </cell>
          <cell r="B92">
            <v>0</v>
          </cell>
          <cell r="C92">
            <v>0</v>
          </cell>
          <cell r="D92">
            <v>0</v>
          </cell>
          <cell r="E92" t="str">
            <v>SUBTOTAL TRANSPORTES</v>
          </cell>
          <cell r="F92">
            <v>192</v>
          </cell>
        </row>
        <row r="93">
          <cell r="A93">
            <v>40015</v>
          </cell>
          <cell r="B93" t="str">
            <v>mo cuadrilla (1 Of-Obra Negra + 1 ay)</v>
          </cell>
          <cell r="C93" t="str">
            <v>jor</v>
          </cell>
          <cell r="D93">
            <v>163708</v>
          </cell>
          <cell r="E93">
            <v>0.01</v>
          </cell>
          <cell r="F93">
            <v>1637</v>
          </cell>
        </row>
        <row r="94">
          <cell r="A94">
            <v>0</v>
          </cell>
          <cell r="B94" t="str">
            <v/>
          </cell>
          <cell r="C94" t="str">
            <v/>
          </cell>
          <cell r="D94">
            <v>0</v>
          </cell>
          <cell r="E94">
            <v>0</v>
          </cell>
          <cell r="F94">
            <v>0</v>
          </cell>
        </row>
        <row r="95">
          <cell r="A95">
            <v>0</v>
          </cell>
          <cell r="B95">
            <v>0</v>
          </cell>
          <cell r="C95">
            <v>0</v>
          </cell>
          <cell r="D95">
            <v>0</v>
          </cell>
          <cell r="E95" t="str">
            <v>SUBTOTAL MANO DE OBRA</v>
          </cell>
          <cell r="F95">
            <v>1637</v>
          </cell>
        </row>
        <row r="96">
          <cell r="A96">
            <v>1.3</v>
          </cell>
          <cell r="B96" t="str">
            <v>RETIROS NIVEL COMPLEJIDAD 3</v>
          </cell>
          <cell r="C96">
            <v>0</v>
          </cell>
          <cell r="D96">
            <v>0</v>
          </cell>
          <cell r="E96">
            <v>0</v>
          </cell>
          <cell r="F96">
            <v>0</v>
          </cell>
        </row>
        <row r="97">
          <cell r="A97" t="str">
            <v>1.3.1</v>
          </cell>
          <cell r="B97" t="str">
            <v>RETIRO DE LAMPARAS, REFLECTORES</v>
          </cell>
          <cell r="C97" t="str">
            <v>un</v>
          </cell>
          <cell r="D97">
            <v>0</v>
          </cell>
          <cell r="E97">
            <v>0</v>
          </cell>
          <cell r="F97">
            <v>41569</v>
          </cell>
        </row>
        <row r="98">
          <cell r="A98">
            <v>0</v>
          </cell>
          <cell r="B98" t="str">
            <v>Herramienta menor (5% M.O)</v>
          </cell>
          <cell r="C98" t="str">
            <v>(%)mo</v>
          </cell>
          <cell r="D98">
            <v>31829</v>
          </cell>
          <cell r="E98">
            <v>0.05</v>
          </cell>
          <cell r="F98">
            <v>1591</v>
          </cell>
        </row>
        <row r="99">
          <cell r="A99">
            <v>0</v>
          </cell>
          <cell r="B99" t="str">
            <v>Elementos de consumo y protección</v>
          </cell>
          <cell r="C99" t="str">
            <v>(%)mo</v>
          </cell>
          <cell r="D99">
            <v>31829</v>
          </cell>
          <cell r="E99">
            <v>0.01</v>
          </cell>
          <cell r="F99">
            <v>318</v>
          </cell>
        </row>
        <row r="100">
          <cell r="A100">
            <v>50004</v>
          </cell>
          <cell r="B100" t="str">
            <v>Aux-Andamio  multidireccional certificado de( 1.4 x1.4 m, altura de plataforma 4 m)</v>
          </cell>
          <cell r="C100" t="str">
            <v>dia</v>
          </cell>
          <cell r="D100">
            <v>23634</v>
          </cell>
          <cell r="E100">
            <v>0.25</v>
          </cell>
          <cell r="F100">
            <v>5909</v>
          </cell>
        </row>
        <row r="101">
          <cell r="A101">
            <v>0</v>
          </cell>
          <cell r="B101" t="str">
            <v/>
          </cell>
          <cell r="C101" t="str">
            <v/>
          </cell>
          <cell r="D101">
            <v>0</v>
          </cell>
          <cell r="E101">
            <v>0</v>
          </cell>
          <cell r="F101">
            <v>0</v>
          </cell>
        </row>
        <row r="102">
          <cell r="A102">
            <v>0</v>
          </cell>
          <cell r="B102">
            <v>0</v>
          </cell>
          <cell r="C102">
            <v>0</v>
          </cell>
          <cell r="D102">
            <v>0</v>
          </cell>
          <cell r="E102" t="str">
            <v>SUBTOTAL MAQ, EQ Y HTA</v>
          </cell>
          <cell r="F102">
            <v>7818</v>
          </cell>
        </row>
        <row r="103">
          <cell r="A103">
            <v>0</v>
          </cell>
          <cell r="B103" t="str">
            <v/>
          </cell>
          <cell r="C103" t="str">
            <v/>
          </cell>
          <cell r="D103">
            <v>0</v>
          </cell>
          <cell r="E103">
            <v>0</v>
          </cell>
          <cell r="F103">
            <v>0</v>
          </cell>
        </row>
        <row r="104">
          <cell r="A104">
            <v>0</v>
          </cell>
          <cell r="B104" t="str">
            <v/>
          </cell>
          <cell r="C104" t="str">
            <v/>
          </cell>
          <cell r="D104">
            <v>0</v>
          </cell>
          <cell r="E104">
            <v>0</v>
          </cell>
          <cell r="F104">
            <v>0</v>
          </cell>
        </row>
        <row r="105">
          <cell r="A105">
            <v>0</v>
          </cell>
          <cell r="B105">
            <v>0</v>
          </cell>
          <cell r="C105">
            <v>0</v>
          </cell>
          <cell r="D105">
            <v>0</v>
          </cell>
          <cell r="E105" t="str">
            <v>SUBTOTAL MATERIALES</v>
          </cell>
          <cell r="F105">
            <v>0</v>
          </cell>
        </row>
        <row r="106">
          <cell r="A106">
            <v>30003</v>
          </cell>
          <cell r="B106" t="str">
            <v>Subcontrato de cargue y botada de materiales varios</v>
          </cell>
          <cell r="C106" t="str">
            <v>m3</v>
          </cell>
          <cell r="D106">
            <v>38437</v>
          </cell>
          <cell r="E106">
            <v>0.05</v>
          </cell>
          <cell r="F106">
            <v>1922</v>
          </cell>
        </row>
        <row r="107">
          <cell r="A107">
            <v>0</v>
          </cell>
          <cell r="B107" t="str">
            <v/>
          </cell>
          <cell r="C107" t="str">
            <v/>
          </cell>
          <cell r="D107">
            <v>0</v>
          </cell>
          <cell r="E107">
            <v>0</v>
          </cell>
          <cell r="F107">
            <v>0</v>
          </cell>
        </row>
        <row r="108">
          <cell r="A108">
            <v>0</v>
          </cell>
          <cell r="B108">
            <v>0</v>
          </cell>
          <cell r="C108">
            <v>0</v>
          </cell>
          <cell r="D108">
            <v>0</v>
          </cell>
          <cell r="E108" t="str">
            <v>SUBTOTAL TRANSPORTES</v>
          </cell>
          <cell r="F108">
            <v>1922</v>
          </cell>
        </row>
        <row r="109">
          <cell r="A109">
            <v>40021</v>
          </cell>
          <cell r="B109" t="str">
            <v>Cuadrilla eléctrica</v>
          </cell>
          <cell r="C109" t="str">
            <v>jor</v>
          </cell>
          <cell r="D109">
            <v>335043</v>
          </cell>
          <cell r="E109">
            <v>9.5000000000000001E-2</v>
          </cell>
          <cell r="F109">
            <v>31829</v>
          </cell>
        </row>
        <row r="110">
          <cell r="A110">
            <v>0</v>
          </cell>
          <cell r="B110" t="str">
            <v/>
          </cell>
          <cell r="C110" t="str">
            <v/>
          </cell>
          <cell r="D110">
            <v>0</v>
          </cell>
          <cell r="E110">
            <v>0</v>
          </cell>
          <cell r="F110">
            <v>0</v>
          </cell>
        </row>
        <row r="111">
          <cell r="A111">
            <v>0</v>
          </cell>
          <cell r="B111">
            <v>0</v>
          </cell>
          <cell r="C111">
            <v>0</v>
          </cell>
          <cell r="D111">
            <v>0</v>
          </cell>
          <cell r="E111" t="str">
            <v>SUBTOTAL MANO DE OBRA</v>
          </cell>
          <cell r="F111">
            <v>31829</v>
          </cell>
        </row>
        <row r="112">
          <cell r="A112" t="str">
            <v>1.3.2</v>
          </cell>
          <cell r="B112" t="str">
            <v>RETIRO DE SALIDAS ELECTRICAS DE ILUMINACION Y LUMINARIA</v>
          </cell>
          <cell r="C112" t="str">
            <v>un</v>
          </cell>
          <cell r="D112">
            <v>0</v>
          </cell>
          <cell r="E112">
            <v>0</v>
          </cell>
          <cell r="F112">
            <v>21040</v>
          </cell>
        </row>
        <row r="113">
          <cell r="A113">
            <v>0</v>
          </cell>
          <cell r="B113" t="str">
            <v>Herramienta menor (5% M.O)</v>
          </cell>
          <cell r="C113" t="str">
            <v>(%)mo</v>
          </cell>
          <cell r="D113">
            <v>14239</v>
          </cell>
          <cell r="E113">
            <v>0.05</v>
          </cell>
          <cell r="F113">
            <v>712</v>
          </cell>
        </row>
        <row r="114">
          <cell r="A114">
            <v>0</v>
          </cell>
          <cell r="B114" t="str">
            <v>Elementos de consumo y protección</v>
          </cell>
          <cell r="C114" t="str">
            <v>(%)mo</v>
          </cell>
          <cell r="D114">
            <v>14239</v>
          </cell>
          <cell r="E114">
            <v>0.01</v>
          </cell>
          <cell r="F114">
            <v>142</v>
          </cell>
        </row>
        <row r="115">
          <cell r="A115">
            <v>50004</v>
          </cell>
          <cell r="B115" t="str">
            <v>Aux-Andamio  multidireccional certificado de( 1.4 x1.4 m, altura de plataforma 4 m)</v>
          </cell>
          <cell r="C115" t="str">
            <v>dia</v>
          </cell>
          <cell r="D115">
            <v>23634</v>
          </cell>
          <cell r="E115">
            <v>0.25</v>
          </cell>
          <cell r="F115">
            <v>5909</v>
          </cell>
        </row>
        <row r="116">
          <cell r="A116">
            <v>0</v>
          </cell>
          <cell r="B116" t="str">
            <v/>
          </cell>
          <cell r="C116" t="str">
            <v/>
          </cell>
          <cell r="D116">
            <v>0</v>
          </cell>
          <cell r="E116">
            <v>0</v>
          </cell>
          <cell r="F116">
            <v>0</v>
          </cell>
        </row>
        <row r="117">
          <cell r="A117">
            <v>0</v>
          </cell>
          <cell r="B117">
            <v>0</v>
          </cell>
          <cell r="C117">
            <v>0</v>
          </cell>
          <cell r="D117">
            <v>0</v>
          </cell>
          <cell r="E117" t="str">
            <v>SUBTOTAL MAQ, EQ Y HTA</v>
          </cell>
          <cell r="F117">
            <v>6763</v>
          </cell>
        </row>
        <row r="118">
          <cell r="A118">
            <v>0</v>
          </cell>
          <cell r="B118" t="str">
            <v/>
          </cell>
          <cell r="C118" t="str">
            <v/>
          </cell>
          <cell r="D118">
            <v>0</v>
          </cell>
          <cell r="E118">
            <v>0</v>
          </cell>
          <cell r="F118">
            <v>0</v>
          </cell>
        </row>
        <row r="119">
          <cell r="A119">
            <v>0</v>
          </cell>
          <cell r="B119" t="str">
            <v/>
          </cell>
          <cell r="C119" t="str">
            <v/>
          </cell>
          <cell r="D119">
            <v>0</v>
          </cell>
          <cell r="E119">
            <v>0</v>
          </cell>
          <cell r="F119">
            <v>0</v>
          </cell>
        </row>
        <row r="120">
          <cell r="A120">
            <v>0</v>
          </cell>
          <cell r="B120">
            <v>0</v>
          </cell>
          <cell r="C120">
            <v>0</v>
          </cell>
          <cell r="D120">
            <v>0</v>
          </cell>
          <cell r="E120" t="str">
            <v>SUBTOTAL MATERIALES</v>
          </cell>
          <cell r="F120">
            <v>0</v>
          </cell>
        </row>
        <row r="121">
          <cell r="A121">
            <v>30003</v>
          </cell>
          <cell r="B121" t="str">
            <v>Subcontrato de cargue y botada de materiales varios</v>
          </cell>
          <cell r="C121" t="str">
            <v>m3</v>
          </cell>
          <cell r="D121">
            <v>38437</v>
          </cell>
          <cell r="E121">
            <v>1E-3</v>
          </cell>
          <cell r="F121">
            <v>38</v>
          </cell>
        </row>
        <row r="122">
          <cell r="A122">
            <v>0</v>
          </cell>
          <cell r="B122" t="str">
            <v/>
          </cell>
          <cell r="C122" t="str">
            <v/>
          </cell>
          <cell r="D122">
            <v>0</v>
          </cell>
          <cell r="E122">
            <v>0</v>
          </cell>
          <cell r="F122">
            <v>0</v>
          </cell>
        </row>
        <row r="123">
          <cell r="A123">
            <v>0</v>
          </cell>
          <cell r="B123">
            <v>0</v>
          </cell>
          <cell r="C123">
            <v>0</v>
          </cell>
          <cell r="D123">
            <v>0</v>
          </cell>
          <cell r="E123" t="str">
            <v>SUBTOTAL TRANSPORTES</v>
          </cell>
          <cell r="F123">
            <v>38</v>
          </cell>
        </row>
        <row r="124">
          <cell r="A124">
            <v>40021</v>
          </cell>
          <cell r="B124" t="str">
            <v>Cuadrilla eléctrica</v>
          </cell>
          <cell r="C124" t="str">
            <v>jor</v>
          </cell>
          <cell r="D124">
            <v>335043</v>
          </cell>
          <cell r="E124">
            <v>4.2500000000000003E-2</v>
          </cell>
          <cell r="F124">
            <v>14239</v>
          </cell>
        </row>
        <row r="125">
          <cell r="A125">
            <v>0</v>
          </cell>
          <cell r="B125" t="str">
            <v/>
          </cell>
          <cell r="C125" t="str">
            <v/>
          </cell>
          <cell r="D125">
            <v>0</v>
          </cell>
          <cell r="E125">
            <v>0</v>
          </cell>
          <cell r="F125">
            <v>0</v>
          </cell>
        </row>
        <row r="126">
          <cell r="A126">
            <v>0</v>
          </cell>
          <cell r="B126">
            <v>0</v>
          </cell>
          <cell r="C126">
            <v>0</v>
          </cell>
          <cell r="D126">
            <v>0</v>
          </cell>
          <cell r="E126" t="str">
            <v>SUBTOTAL MANO DE OBRA</v>
          </cell>
          <cell r="F126">
            <v>14239</v>
          </cell>
        </row>
        <row r="127">
          <cell r="A127">
            <v>2</v>
          </cell>
          <cell r="B127" t="str">
            <v>REPARACIONES</v>
          </cell>
          <cell r="C127">
            <v>0</v>
          </cell>
          <cell r="D127">
            <v>0</v>
          </cell>
          <cell r="E127">
            <v>0</v>
          </cell>
          <cell r="F127">
            <v>0</v>
          </cell>
        </row>
        <row r="128">
          <cell r="A128">
            <v>2.1</v>
          </cell>
          <cell r="B128" t="str">
            <v>REPARACIONES NIVEL COMPLEJIDAD 1</v>
          </cell>
          <cell r="C128">
            <v>0</v>
          </cell>
          <cell r="D128">
            <v>0</v>
          </cell>
          <cell r="E128">
            <v>0</v>
          </cell>
          <cell r="F128">
            <v>0</v>
          </cell>
        </row>
        <row r="129">
          <cell r="A129" t="str">
            <v>2.1.1</v>
          </cell>
          <cell r="B129" t="str">
            <v>REPARACION ZOCALO MATERIAL DE ENCHAPE</v>
          </cell>
          <cell r="C129" t="str">
            <v>m</v>
          </cell>
          <cell r="D129">
            <v>0</v>
          </cell>
          <cell r="E129">
            <v>0</v>
          </cell>
          <cell r="F129">
            <v>48635</v>
          </cell>
        </row>
        <row r="130">
          <cell r="A130">
            <v>0</v>
          </cell>
          <cell r="B130" t="str">
            <v>Herramienta menor (5% M.O)</v>
          </cell>
          <cell r="C130" t="str">
            <v>(%)mo</v>
          </cell>
          <cell r="D130">
            <v>14203</v>
          </cell>
          <cell r="E130">
            <v>0.05</v>
          </cell>
          <cell r="F130">
            <v>710</v>
          </cell>
        </row>
        <row r="131">
          <cell r="A131">
            <v>0</v>
          </cell>
          <cell r="B131" t="str">
            <v>Elementos de consumo y protección</v>
          </cell>
          <cell r="C131" t="str">
            <v>(%)mo</v>
          </cell>
          <cell r="D131">
            <v>14203</v>
          </cell>
          <cell r="E131">
            <v>0.01</v>
          </cell>
          <cell r="F131">
            <v>142</v>
          </cell>
        </row>
        <row r="132">
          <cell r="A132">
            <v>10019</v>
          </cell>
          <cell r="B132" t="str">
            <v>Cortadora de baldosin rubi ts 60</v>
          </cell>
          <cell r="C132" t="str">
            <v>d</v>
          </cell>
          <cell r="D132">
            <v>11628</v>
          </cell>
          <cell r="E132">
            <v>0.16669999999999999</v>
          </cell>
          <cell r="F132">
            <v>1938</v>
          </cell>
        </row>
        <row r="133">
          <cell r="A133">
            <v>0</v>
          </cell>
          <cell r="B133" t="str">
            <v/>
          </cell>
          <cell r="C133" t="str">
            <v/>
          </cell>
          <cell r="D133">
            <v>0</v>
          </cell>
          <cell r="E133">
            <v>0</v>
          </cell>
          <cell r="F133">
            <v>0</v>
          </cell>
        </row>
        <row r="134">
          <cell r="A134">
            <v>0</v>
          </cell>
          <cell r="B134">
            <v>0</v>
          </cell>
          <cell r="C134">
            <v>0</v>
          </cell>
          <cell r="D134">
            <v>0</v>
          </cell>
          <cell r="E134" t="str">
            <v>SUBTOTAL MAQ, EQ Y HTA</v>
          </cell>
          <cell r="F134">
            <v>2790</v>
          </cell>
        </row>
        <row r="135">
          <cell r="A135">
            <v>20019</v>
          </cell>
          <cell r="B135" t="str">
            <v>Material para enchape</v>
          </cell>
          <cell r="C135" t="str">
            <v>m2</v>
          </cell>
          <cell r="D135">
            <v>59500</v>
          </cell>
          <cell r="E135">
            <v>0.35</v>
          </cell>
          <cell r="F135">
            <v>20825</v>
          </cell>
        </row>
        <row r="136">
          <cell r="A136">
            <v>20044</v>
          </cell>
          <cell r="B136" t="str">
            <v>Boquilla Blanca</v>
          </cell>
          <cell r="C136" t="str">
            <v>Kg</v>
          </cell>
          <cell r="D136">
            <v>4488</v>
          </cell>
          <cell r="E136">
            <v>0.22</v>
          </cell>
          <cell r="F136">
            <v>987</v>
          </cell>
        </row>
        <row r="137">
          <cell r="A137">
            <v>20040</v>
          </cell>
          <cell r="B137" t="str">
            <v>Adhesivo cerámico gris Kg 1.203</v>
          </cell>
          <cell r="C137" t="str">
            <v>kg</v>
          </cell>
          <cell r="D137">
            <v>2448</v>
          </cell>
          <cell r="E137">
            <v>4</v>
          </cell>
          <cell r="F137">
            <v>9792</v>
          </cell>
        </row>
        <row r="138">
          <cell r="A138">
            <v>0</v>
          </cell>
          <cell r="B138" t="str">
            <v/>
          </cell>
          <cell r="C138" t="str">
            <v/>
          </cell>
          <cell r="D138">
            <v>0</v>
          </cell>
          <cell r="E138">
            <v>0</v>
          </cell>
          <cell r="F138">
            <v>0</v>
          </cell>
        </row>
        <row r="139">
          <cell r="A139">
            <v>0</v>
          </cell>
          <cell r="B139">
            <v>0</v>
          </cell>
          <cell r="C139">
            <v>0</v>
          </cell>
          <cell r="D139">
            <v>0</v>
          </cell>
          <cell r="E139" t="str">
            <v>SUBTOTAL MATERIALES</v>
          </cell>
          <cell r="F139">
            <v>31604</v>
          </cell>
        </row>
        <row r="140">
          <cell r="A140">
            <v>30003</v>
          </cell>
          <cell r="B140" t="str">
            <v>Subcontrato de cargue y botada de materiales varios</v>
          </cell>
          <cell r="C140" t="str">
            <v>m3</v>
          </cell>
          <cell r="D140">
            <v>38437</v>
          </cell>
          <cell r="E140">
            <v>1E-3</v>
          </cell>
          <cell r="F140">
            <v>38</v>
          </cell>
        </row>
        <row r="141">
          <cell r="A141">
            <v>0</v>
          </cell>
          <cell r="B141" t="str">
            <v/>
          </cell>
          <cell r="C141" t="str">
            <v/>
          </cell>
          <cell r="D141">
            <v>0</v>
          </cell>
          <cell r="E141">
            <v>0</v>
          </cell>
          <cell r="F141">
            <v>0</v>
          </cell>
        </row>
        <row r="142">
          <cell r="A142">
            <v>0</v>
          </cell>
          <cell r="B142">
            <v>0</v>
          </cell>
          <cell r="C142">
            <v>0</v>
          </cell>
          <cell r="D142">
            <v>0</v>
          </cell>
          <cell r="E142" t="str">
            <v>SUBTOTAL TRANSPORTES</v>
          </cell>
          <cell r="F142">
            <v>38</v>
          </cell>
        </row>
        <row r="143">
          <cell r="A143">
            <v>40016</v>
          </cell>
          <cell r="B143" t="str">
            <v>mo cuadrilla (1 Of-Obra Blanca + 1 ay)</v>
          </cell>
          <cell r="C143" t="str">
            <v>jor</v>
          </cell>
          <cell r="D143">
            <v>171119</v>
          </cell>
          <cell r="E143">
            <v>8.3000000000000004E-2</v>
          </cell>
          <cell r="F143">
            <v>14203</v>
          </cell>
        </row>
        <row r="144">
          <cell r="A144">
            <v>0</v>
          </cell>
          <cell r="B144" t="str">
            <v/>
          </cell>
          <cell r="C144" t="str">
            <v/>
          </cell>
          <cell r="D144">
            <v>0</v>
          </cell>
          <cell r="E144">
            <v>0</v>
          </cell>
          <cell r="F144">
            <v>0</v>
          </cell>
        </row>
        <row r="145">
          <cell r="A145">
            <v>0</v>
          </cell>
          <cell r="B145">
            <v>0</v>
          </cell>
          <cell r="C145">
            <v>0</v>
          </cell>
          <cell r="D145">
            <v>0</v>
          </cell>
          <cell r="E145" t="str">
            <v>SUBTOTAL MANO DE OBRA</v>
          </cell>
          <cell r="F145">
            <v>14203</v>
          </cell>
        </row>
        <row r="146">
          <cell r="A146" t="str">
            <v>2.1.2</v>
          </cell>
          <cell r="B146" t="str">
            <v>REPARACIÓN DE ENCHAPE EN MADERA INMUNIZADA</v>
          </cell>
          <cell r="C146" t="str">
            <v>m²</v>
          </cell>
          <cell r="D146">
            <v>0</v>
          </cell>
          <cell r="E146">
            <v>0</v>
          </cell>
          <cell r="F146">
            <v>93078</v>
          </cell>
        </row>
        <row r="147">
          <cell r="A147">
            <v>0</v>
          </cell>
          <cell r="B147" t="str">
            <v>Herramienta menor (5% M.O)</v>
          </cell>
          <cell r="C147" t="str">
            <v>(%)mo</v>
          </cell>
          <cell r="D147">
            <v>9176</v>
          </cell>
          <cell r="E147">
            <v>0.05</v>
          </cell>
          <cell r="F147">
            <v>459</v>
          </cell>
        </row>
        <row r="148">
          <cell r="A148">
            <v>0</v>
          </cell>
          <cell r="B148" t="str">
            <v>Elementos de consumo y protección</v>
          </cell>
          <cell r="C148" t="str">
            <v>(%)mo</v>
          </cell>
          <cell r="D148">
            <v>9176</v>
          </cell>
          <cell r="E148">
            <v>0.01</v>
          </cell>
          <cell r="F148">
            <v>92</v>
          </cell>
        </row>
        <row r="149">
          <cell r="A149">
            <v>50004</v>
          </cell>
          <cell r="B149" t="str">
            <v>Aux-Andamio  multidireccional certificado de( 1.4 x1.4 m, altura de plataforma 4 m)</v>
          </cell>
          <cell r="C149" t="str">
            <v>dia</v>
          </cell>
          <cell r="D149">
            <v>23634</v>
          </cell>
          <cell r="E149">
            <v>0.2</v>
          </cell>
          <cell r="F149">
            <v>4727</v>
          </cell>
        </row>
        <row r="150">
          <cell r="A150">
            <v>0</v>
          </cell>
          <cell r="B150" t="str">
            <v/>
          </cell>
          <cell r="C150" t="str">
            <v/>
          </cell>
          <cell r="D150">
            <v>0</v>
          </cell>
          <cell r="E150">
            <v>0</v>
          </cell>
          <cell r="F150">
            <v>0</v>
          </cell>
        </row>
        <row r="151">
          <cell r="A151">
            <v>0</v>
          </cell>
          <cell r="B151">
            <v>0</v>
          </cell>
          <cell r="C151">
            <v>0</v>
          </cell>
          <cell r="D151">
            <v>0</v>
          </cell>
          <cell r="E151" t="str">
            <v>SUBTOTAL MAQ, EQ Y HTA</v>
          </cell>
          <cell r="F151">
            <v>5278</v>
          </cell>
        </row>
        <row r="152">
          <cell r="A152">
            <v>20035</v>
          </cell>
          <cell r="B152" t="str">
            <v>Enchape Cerámico o Porcelanato para reparación</v>
          </cell>
          <cell r="C152" t="str">
            <v>m2</v>
          </cell>
          <cell r="D152">
            <v>78586</v>
          </cell>
          <cell r="E152">
            <v>1</v>
          </cell>
          <cell r="F152">
            <v>78586</v>
          </cell>
        </row>
        <row r="153">
          <cell r="A153">
            <v>0</v>
          </cell>
          <cell r="B153" t="str">
            <v/>
          </cell>
          <cell r="C153" t="str">
            <v/>
          </cell>
          <cell r="D153">
            <v>0</v>
          </cell>
          <cell r="E153">
            <v>0</v>
          </cell>
          <cell r="F153">
            <v>0</v>
          </cell>
        </row>
        <row r="154">
          <cell r="A154">
            <v>0</v>
          </cell>
          <cell r="B154">
            <v>0</v>
          </cell>
          <cell r="C154">
            <v>0</v>
          </cell>
          <cell r="D154">
            <v>0</v>
          </cell>
          <cell r="E154" t="str">
            <v>SUBTOTAL MATERIALES</v>
          </cell>
          <cell r="F154">
            <v>78586</v>
          </cell>
        </row>
        <row r="155">
          <cell r="A155">
            <v>30003</v>
          </cell>
          <cell r="B155" t="str">
            <v>Subcontrato de cargue y botada de materiales varios</v>
          </cell>
          <cell r="C155" t="str">
            <v>m3</v>
          </cell>
          <cell r="D155">
            <v>38437</v>
          </cell>
          <cell r="E155">
            <v>1E-3</v>
          </cell>
          <cell r="F155">
            <v>38</v>
          </cell>
        </row>
        <row r="156">
          <cell r="A156">
            <v>0</v>
          </cell>
          <cell r="B156" t="str">
            <v/>
          </cell>
          <cell r="C156" t="str">
            <v/>
          </cell>
          <cell r="D156">
            <v>0</v>
          </cell>
          <cell r="E156">
            <v>0</v>
          </cell>
          <cell r="F156">
            <v>0</v>
          </cell>
        </row>
        <row r="157">
          <cell r="A157">
            <v>0</v>
          </cell>
          <cell r="B157">
            <v>0</v>
          </cell>
          <cell r="C157">
            <v>0</v>
          </cell>
          <cell r="D157">
            <v>0</v>
          </cell>
          <cell r="E157" t="str">
            <v>SUBTOTAL TRANSPORTES</v>
          </cell>
          <cell r="F157">
            <v>38</v>
          </cell>
        </row>
        <row r="158">
          <cell r="A158">
            <v>40004</v>
          </cell>
          <cell r="B158" t="str">
            <v>Oficial obra blanca</v>
          </cell>
          <cell r="C158" t="str">
            <v>jor</v>
          </cell>
          <cell r="D158">
            <v>114697</v>
          </cell>
          <cell r="E158">
            <v>0.08</v>
          </cell>
          <cell r="F158">
            <v>9176</v>
          </cell>
        </row>
        <row r="159">
          <cell r="A159">
            <v>0</v>
          </cell>
          <cell r="B159" t="str">
            <v/>
          </cell>
          <cell r="C159" t="str">
            <v/>
          </cell>
          <cell r="D159">
            <v>0</v>
          </cell>
          <cell r="E159">
            <v>0</v>
          </cell>
          <cell r="F159">
            <v>0</v>
          </cell>
        </row>
        <row r="160">
          <cell r="A160">
            <v>0</v>
          </cell>
          <cell r="B160">
            <v>0</v>
          </cell>
          <cell r="C160">
            <v>0</v>
          </cell>
          <cell r="D160">
            <v>0</v>
          </cell>
          <cell r="E160" t="str">
            <v>SUBTOTAL MANO DE OBRA</v>
          </cell>
          <cell r="F160">
            <v>9176</v>
          </cell>
        </row>
        <row r="161">
          <cell r="A161" t="str">
            <v>2.1.3</v>
          </cell>
          <cell r="B161" t="str">
            <v>REPARACIÓN LAGRIMAL</v>
          </cell>
          <cell r="C161" t="str">
            <v>m</v>
          </cell>
          <cell r="D161">
            <v>0</v>
          </cell>
          <cell r="E161">
            <v>0</v>
          </cell>
          <cell r="F161">
            <v>32538</v>
          </cell>
        </row>
        <row r="162">
          <cell r="A162">
            <v>0</v>
          </cell>
          <cell r="B162" t="str">
            <v>Herramienta menor (5% M.O)</v>
          </cell>
          <cell r="C162" t="str">
            <v>(%)mo</v>
          </cell>
          <cell r="D162">
            <v>18271</v>
          </cell>
          <cell r="E162">
            <v>0.05</v>
          </cell>
          <cell r="F162">
            <v>914</v>
          </cell>
        </row>
        <row r="163">
          <cell r="A163">
            <v>0</v>
          </cell>
          <cell r="B163" t="str">
            <v>Elementos de consumo y protección</v>
          </cell>
          <cell r="C163" t="str">
            <v>(%)mo</v>
          </cell>
          <cell r="D163">
            <v>18271</v>
          </cell>
          <cell r="E163">
            <v>0.01</v>
          </cell>
          <cell r="F163">
            <v>183</v>
          </cell>
        </row>
        <row r="164">
          <cell r="A164">
            <v>50004</v>
          </cell>
          <cell r="B164" t="str">
            <v>Aux-Andamio  multidireccional certificado de( 1.4 x1.4 m, altura de plataforma 4 m)</v>
          </cell>
          <cell r="C164" t="str">
            <v>dia</v>
          </cell>
          <cell r="D164">
            <v>23634</v>
          </cell>
          <cell r="E164">
            <v>0.16667000000000001</v>
          </cell>
          <cell r="F164">
            <v>3939</v>
          </cell>
        </row>
        <row r="165">
          <cell r="A165">
            <v>0</v>
          </cell>
          <cell r="B165" t="str">
            <v/>
          </cell>
          <cell r="C165" t="str">
            <v/>
          </cell>
          <cell r="D165">
            <v>0</v>
          </cell>
          <cell r="E165">
            <v>0</v>
          </cell>
          <cell r="F165">
            <v>0</v>
          </cell>
        </row>
        <row r="166">
          <cell r="A166">
            <v>0</v>
          </cell>
          <cell r="B166">
            <v>0</v>
          </cell>
          <cell r="C166">
            <v>0</v>
          </cell>
          <cell r="D166">
            <v>0</v>
          </cell>
          <cell r="E166" t="str">
            <v>SUBTOTAL MAQ, EQ Y HTA</v>
          </cell>
          <cell r="F166">
            <v>5036</v>
          </cell>
        </row>
        <row r="167">
          <cell r="A167">
            <v>50001</v>
          </cell>
          <cell r="B167" t="str">
            <v>Aux-Mortero de revoque Dosificación 1:3 Impermeabilizado (Tipo M, con una resistencia a la compresion minima de 17.5 Mpa  / 175 Kg/cm2)</v>
          </cell>
          <cell r="C167" t="str">
            <v>m3</v>
          </cell>
          <cell r="D167">
            <v>459672</v>
          </cell>
          <cell r="E167">
            <v>0.02</v>
          </cell>
          <cell r="F167">
            <v>9193</v>
          </cell>
        </row>
        <row r="168">
          <cell r="A168">
            <v>0</v>
          </cell>
          <cell r="B168" t="str">
            <v/>
          </cell>
          <cell r="C168" t="str">
            <v/>
          </cell>
          <cell r="D168">
            <v>0</v>
          </cell>
          <cell r="E168">
            <v>0</v>
          </cell>
          <cell r="F168">
            <v>0</v>
          </cell>
        </row>
        <row r="169">
          <cell r="A169">
            <v>0</v>
          </cell>
          <cell r="B169">
            <v>0</v>
          </cell>
          <cell r="C169">
            <v>0</v>
          </cell>
          <cell r="D169">
            <v>0</v>
          </cell>
          <cell r="E169" t="str">
            <v>SUBTOTAL MATERIALES</v>
          </cell>
          <cell r="F169">
            <v>9193</v>
          </cell>
        </row>
        <row r="170">
          <cell r="A170">
            <v>30003</v>
          </cell>
          <cell r="B170" t="str">
            <v>Subcontrato de cargue y botada de materiales varios</v>
          </cell>
          <cell r="C170" t="str">
            <v>m3</v>
          </cell>
          <cell r="D170">
            <v>38437</v>
          </cell>
          <cell r="E170">
            <v>1E-3</v>
          </cell>
          <cell r="F170">
            <v>38</v>
          </cell>
        </row>
        <row r="171">
          <cell r="A171">
            <v>0</v>
          </cell>
          <cell r="B171" t="str">
            <v/>
          </cell>
          <cell r="C171" t="str">
            <v/>
          </cell>
          <cell r="D171">
            <v>0</v>
          </cell>
          <cell r="E171">
            <v>0</v>
          </cell>
          <cell r="F171">
            <v>0</v>
          </cell>
        </row>
        <row r="172">
          <cell r="A172">
            <v>0</v>
          </cell>
          <cell r="B172">
            <v>0</v>
          </cell>
          <cell r="C172">
            <v>0</v>
          </cell>
          <cell r="D172">
            <v>0</v>
          </cell>
          <cell r="E172" t="str">
            <v>SUBTOTAL TRANSPORTES</v>
          </cell>
          <cell r="F172">
            <v>38</v>
          </cell>
        </row>
        <row r="173">
          <cell r="A173">
            <v>40017</v>
          </cell>
          <cell r="B173" t="str">
            <v>mo cuadrilla (1 Of-Obra Negra+ 2 ay)</v>
          </cell>
          <cell r="C173" t="str">
            <v>jor</v>
          </cell>
          <cell r="D173">
            <v>220130</v>
          </cell>
          <cell r="E173">
            <v>8.3000000000000004E-2</v>
          </cell>
          <cell r="F173">
            <v>18271</v>
          </cell>
        </row>
        <row r="174">
          <cell r="A174">
            <v>0</v>
          </cell>
          <cell r="B174" t="str">
            <v/>
          </cell>
          <cell r="C174" t="str">
            <v/>
          </cell>
          <cell r="D174">
            <v>0</v>
          </cell>
          <cell r="E174">
            <v>0</v>
          </cell>
          <cell r="F174">
            <v>0</v>
          </cell>
        </row>
        <row r="175">
          <cell r="A175">
            <v>0</v>
          </cell>
          <cell r="B175">
            <v>0</v>
          </cell>
          <cell r="C175">
            <v>0</v>
          </cell>
          <cell r="D175">
            <v>0</v>
          </cell>
          <cell r="E175" t="str">
            <v>SUBTOTAL MANO DE OBRA</v>
          </cell>
          <cell r="F175">
            <v>18271</v>
          </cell>
        </row>
        <row r="176">
          <cell r="A176" t="str">
            <v>2.1.4</v>
          </cell>
          <cell r="B176" t="str">
            <v>REPARACIÓN DE ENCHAPE EN FACHADA</v>
          </cell>
          <cell r="C176" t="str">
            <v>m²</v>
          </cell>
          <cell r="D176">
            <v>0</v>
          </cell>
          <cell r="E176">
            <v>0</v>
          </cell>
          <cell r="F176">
            <v>98345</v>
          </cell>
        </row>
        <row r="177">
          <cell r="A177">
            <v>0</v>
          </cell>
          <cell r="B177" t="str">
            <v>Herramienta menor (5% M.O)</v>
          </cell>
          <cell r="C177" t="str">
            <v>(%)mo</v>
          </cell>
          <cell r="D177">
            <v>32742</v>
          </cell>
          <cell r="E177">
            <v>0.05</v>
          </cell>
          <cell r="F177">
            <v>1637</v>
          </cell>
        </row>
        <row r="178">
          <cell r="A178">
            <v>0</v>
          </cell>
          <cell r="B178" t="str">
            <v>Elementos de consumo y protección</v>
          </cell>
          <cell r="C178" t="str">
            <v>(%)mo</v>
          </cell>
          <cell r="D178">
            <v>32742</v>
          </cell>
          <cell r="E178">
            <v>1.2500000000000001E-2</v>
          </cell>
          <cell r="F178">
            <v>409</v>
          </cell>
        </row>
        <row r="179">
          <cell r="A179">
            <v>50004</v>
          </cell>
          <cell r="B179" t="str">
            <v>Aux-Andamio  multidireccional certificado de( 1.4 x1.4 m, altura de plataforma 4 m)</v>
          </cell>
          <cell r="C179" t="str">
            <v>dia</v>
          </cell>
          <cell r="D179">
            <v>23634</v>
          </cell>
          <cell r="E179">
            <v>0.1</v>
          </cell>
          <cell r="F179">
            <v>2363</v>
          </cell>
        </row>
        <row r="180">
          <cell r="A180">
            <v>0</v>
          </cell>
          <cell r="B180" t="str">
            <v/>
          </cell>
          <cell r="C180" t="str">
            <v/>
          </cell>
          <cell r="D180">
            <v>0</v>
          </cell>
          <cell r="E180">
            <v>0</v>
          </cell>
          <cell r="F180">
            <v>0</v>
          </cell>
        </row>
        <row r="181">
          <cell r="A181">
            <v>0</v>
          </cell>
          <cell r="B181">
            <v>0</v>
          </cell>
          <cell r="C181">
            <v>0</v>
          </cell>
          <cell r="D181">
            <v>0</v>
          </cell>
          <cell r="E181" t="str">
            <v>SUBTOTAL MAQ, EQ Y HTA</v>
          </cell>
          <cell r="F181">
            <v>4409</v>
          </cell>
        </row>
        <row r="182">
          <cell r="A182">
            <v>20037</v>
          </cell>
          <cell r="B182" t="str">
            <v>Adhesivo cerámico gris Kg 1.203</v>
          </cell>
          <cell r="C182" t="str">
            <v>kg</v>
          </cell>
          <cell r="D182">
            <v>2135</v>
          </cell>
          <cell r="E182">
            <v>10</v>
          </cell>
          <cell r="F182">
            <v>21350</v>
          </cell>
        </row>
        <row r="183">
          <cell r="A183">
            <v>20079</v>
          </cell>
          <cell r="B183" t="str">
            <v>Material para reparación de enchape en mampostería, piedra o prefabricado de concreto</v>
          </cell>
          <cell r="C183" t="str">
            <v>m²</v>
          </cell>
          <cell r="D183">
            <v>90000</v>
          </cell>
          <cell r="E183">
            <v>0.4</v>
          </cell>
          <cell r="F183">
            <v>36000</v>
          </cell>
        </row>
        <row r="184">
          <cell r="A184">
            <v>0</v>
          </cell>
          <cell r="B184">
            <v>0</v>
          </cell>
          <cell r="C184">
            <v>0</v>
          </cell>
          <cell r="D184">
            <v>0</v>
          </cell>
          <cell r="E184" t="str">
            <v>SUBTOTAL MATERIALES</v>
          </cell>
          <cell r="F184">
            <v>57350</v>
          </cell>
        </row>
        <row r="185">
          <cell r="A185">
            <v>30003</v>
          </cell>
          <cell r="B185" t="str">
            <v>Subcontrato de cargue y botada de materiales varios</v>
          </cell>
          <cell r="C185" t="str">
            <v>m3</v>
          </cell>
          <cell r="D185">
            <v>38437</v>
          </cell>
          <cell r="E185">
            <v>0.1</v>
          </cell>
          <cell r="F185">
            <v>3844</v>
          </cell>
        </row>
        <row r="186">
          <cell r="A186">
            <v>0</v>
          </cell>
          <cell r="B186" t="str">
            <v/>
          </cell>
          <cell r="C186" t="str">
            <v/>
          </cell>
          <cell r="D186">
            <v>0</v>
          </cell>
          <cell r="E186">
            <v>0</v>
          </cell>
          <cell r="F186">
            <v>0</v>
          </cell>
        </row>
        <row r="187">
          <cell r="A187">
            <v>0</v>
          </cell>
          <cell r="B187">
            <v>0</v>
          </cell>
          <cell r="C187">
            <v>0</v>
          </cell>
          <cell r="D187">
            <v>0</v>
          </cell>
          <cell r="E187" t="str">
            <v>SUBTOTAL TRANSPORTES</v>
          </cell>
          <cell r="F187">
            <v>3844</v>
          </cell>
        </row>
        <row r="188">
          <cell r="A188">
            <v>40015</v>
          </cell>
          <cell r="B188" t="str">
            <v>mo cuadrilla (1 Of-Obra Negra + 1 ay)</v>
          </cell>
          <cell r="C188" t="str">
            <v>jor</v>
          </cell>
          <cell r="D188">
            <v>163708</v>
          </cell>
          <cell r="E188">
            <v>0.2</v>
          </cell>
          <cell r="F188">
            <v>32742</v>
          </cell>
        </row>
        <row r="189">
          <cell r="A189">
            <v>0</v>
          </cell>
          <cell r="B189" t="str">
            <v/>
          </cell>
          <cell r="C189" t="str">
            <v/>
          </cell>
          <cell r="D189">
            <v>0</v>
          </cell>
          <cell r="E189">
            <v>0</v>
          </cell>
          <cell r="F189">
            <v>0</v>
          </cell>
        </row>
        <row r="190">
          <cell r="A190">
            <v>0</v>
          </cell>
          <cell r="B190">
            <v>0</v>
          </cell>
          <cell r="C190">
            <v>0</v>
          </cell>
          <cell r="D190">
            <v>0</v>
          </cell>
          <cell r="E190" t="str">
            <v>SUBTOTAL MANO DE OBRA</v>
          </cell>
          <cell r="F190">
            <v>32742</v>
          </cell>
        </row>
        <row r="191">
          <cell r="A191" t="str">
            <v>2.1.5</v>
          </cell>
          <cell r="B191" t="str">
            <v>REPOSICIÓN Ó CAMBIO DE VIDRIOS</v>
          </cell>
          <cell r="C191" t="str">
            <v>m²</v>
          </cell>
          <cell r="D191">
            <v>0</v>
          </cell>
          <cell r="E191">
            <v>0</v>
          </cell>
          <cell r="F191">
            <v>129873</v>
          </cell>
        </row>
        <row r="192">
          <cell r="A192">
            <v>0</v>
          </cell>
          <cell r="B192" t="str">
            <v>Herramienta menor (5% M.O)</v>
          </cell>
          <cell r="C192" t="str">
            <v>(%)mo</v>
          </cell>
          <cell r="D192">
            <v>13642</v>
          </cell>
          <cell r="E192">
            <v>0.05</v>
          </cell>
          <cell r="F192">
            <v>682</v>
          </cell>
        </row>
        <row r="193">
          <cell r="A193">
            <v>0</v>
          </cell>
          <cell r="B193" t="str">
            <v>Elementos de consumo y protección</v>
          </cell>
          <cell r="C193" t="str">
            <v>(%)mo</v>
          </cell>
          <cell r="D193">
            <v>13642</v>
          </cell>
          <cell r="E193">
            <v>0.01</v>
          </cell>
          <cell r="F193">
            <v>136</v>
          </cell>
        </row>
        <row r="194">
          <cell r="A194">
            <v>50004</v>
          </cell>
          <cell r="B194" t="str">
            <v>Aux-Andamio  multidireccional certificado de( 1.4 x1.4 m, altura de plataforma 4 m)</v>
          </cell>
          <cell r="C194" t="str">
            <v>dia</v>
          </cell>
          <cell r="D194">
            <v>23634</v>
          </cell>
          <cell r="E194">
            <v>0.1</v>
          </cell>
          <cell r="F194">
            <v>2363</v>
          </cell>
        </row>
        <row r="195">
          <cell r="A195">
            <v>0</v>
          </cell>
          <cell r="B195" t="str">
            <v/>
          </cell>
          <cell r="C195" t="str">
            <v/>
          </cell>
          <cell r="D195">
            <v>0</v>
          </cell>
          <cell r="E195">
            <v>0</v>
          </cell>
          <cell r="F195">
            <v>0</v>
          </cell>
        </row>
        <row r="196">
          <cell r="A196">
            <v>0</v>
          </cell>
          <cell r="B196">
            <v>0</v>
          </cell>
          <cell r="C196">
            <v>0</v>
          </cell>
          <cell r="D196">
            <v>0</v>
          </cell>
          <cell r="E196" t="str">
            <v>SUBTOTAL MAQ, EQ Y HTA</v>
          </cell>
          <cell r="F196">
            <v>3181</v>
          </cell>
        </row>
        <row r="197">
          <cell r="A197">
            <v>20018</v>
          </cell>
          <cell r="B197" t="str">
            <v>Vidrio crudo 6 mm</v>
          </cell>
          <cell r="C197" t="str">
            <v>m2</v>
          </cell>
          <cell r="D197">
            <v>113050</v>
          </cell>
          <cell r="E197">
            <v>1</v>
          </cell>
          <cell r="F197">
            <v>113050</v>
          </cell>
        </row>
        <row r="198">
          <cell r="A198">
            <v>0</v>
          </cell>
          <cell r="B198" t="str">
            <v/>
          </cell>
          <cell r="C198" t="str">
            <v/>
          </cell>
          <cell r="D198">
            <v>0</v>
          </cell>
          <cell r="E198">
            <v>0</v>
          </cell>
          <cell r="F198">
            <v>0</v>
          </cell>
        </row>
        <row r="199">
          <cell r="A199">
            <v>0</v>
          </cell>
          <cell r="B199">
            <v>0</v>
          </cell>
          <cell r="C199">
            <v>0</v>
          </cell>
          <cell r="D199">
            <v>0</v>
          </cell>
          <cell r="E199" t="str">
            <v>SUBTOTAL MATERIALES</v>
          </cell>
          <cell r="F199">
            <v>113050</v>
          </cell>
        </row>
        <row r="200">
          <cell r="A200">
            <v>0</v>
          </cell>
          <cell r="B200" t="str">
            <v/>
          </cell>
          <cell r="C200" t="str">
            <v/>
          </cell>
          <cell r="D200">
            <v>0</v>
          </cell>
          <cell r="E200">
            <v>0</v>
          </cell>
          <cell r="F200">
            <v>0</v>
          </cell>
        </row>
        <row r="201">
          <cell r="A201">
            <v>0</v>
          </cell>
          <cell r="B201" t="str">
            <v/>
          </cell>
          <cell r="C201" t="str">
            <v/>
          </cell>
          <cell r="D201">
            <v>0</v>
          </cell>
          <cell r="E201">
            <v>0</v>
          </cell>
          <cell r="F201">
            <v>0</v>
          </cell>
        </row>
        <row r="202">
          <cell r="A202">
            <v>0</v>
          </cell>
          <cell r="B202">
            <v>0</v>
          </cell>
          <cell r="C202">
            <v>0</v>
          </cell>
          <cell r="D202">
            <v>0</v>
          </cell>
          <cell r="E202" t="str">
            <v>SUBTOTAL TRANSPORTES</v>
          </cell>
          <cell r="F202">
            <v>0</v>
          </cell>
        </row>
        <row r="203">
          <cell r="A203">
            <v>40015</v>
          </cell>
          <cell r="B203" t="str">
            <v>mo cuadrilla (1 Of-Obra Negra + 1 ay)</v>
          </cell>
          <cell r="C203" t="str">
            <v>jor</v>
          </cell>
          <cell r="D203">
            <v>163708</v>
          </cell>
          <cell r="E203">
            <v>8.3333000000000004E-2</v>
          </cell>
          <cell r="F203">
            <v>13642</v>
          </cell>
        </row>
        <row r="204">
          <cell r="A204">
            <v>0</v>
          </cell>
          <cell r="B204" t="str">
            <v/>
          </cell>
          <cell r="C204" t="str">
            <v/>
          </cell>
          <cell r="D204">
            <v>0</v>
          </cell>
          <cell r="E204">
            <v>0</v>
          </cell>
          <cell r="F204">
            <v>0</v>
          </cell>
        </row>
        <row r="205">
          <cell r="A205">
            <v>0</v>
          </cell>
          <cell r="B205">
            <v>0</v>
          </cell>
          <cell r="C205">
            <v>0</v>
          </cell>
          <cell r="D205">
            <v>0</v>
          </cell>
          <cell r="E205" t="str">
            <v>SUBTOTAL MANO DE OBRA</v>
          </cell>
          <cell r="F205">
            <v>13642</v>
          </cell>
        </row>
        <row r="206">
          <cell r="A206" t="str">
            <v>2.1.6</v>
          </cell>
          <cell r="B206" t="str">
            <v>REPARACIÓN DE PUERTA ACCESO VEHICULAR</v>
          </cell>
          <cell r="C206" t="str">
            <v>gl</v>
          </cell>
          <cell r="D206">
            <v>0</v>
          </cell>
          <cell r="E206">
            <v>0</v>
          </cell>
          <cell r="F206">
            <v>173939</v>
          </cell>
        </row>
        <row r="207">
          <cell r="A207">
            <v>0</v>
          </cell>
          <cell r="B207" t="str">
            <v>Herramienta menor (5% M.O)</v>
          </cell>
          <cell r="C207" t="str">
            <v>(%)mo</v>
          </cell>
          <cell r="D207">
            <v>163708</v>
          </cell>
          <cell r="E207">
            <v>0.05</v>
          </cell>
          <cell r="F207">
            <v>8185</v>
          </cell>
        </row>
        <row r="208">
          <cell r="A208">
            <v>0</v>
          </cell>
          <cell r="B208" t="str">
            <v>Elementos de consumo y protección</v>
          </cell>
          <cell r="C208" t="str">
            <v>(%)mo</v>
          </cell>
          <cell r="D208">
            <v>163708</v>
          </cell>
          <cell r="E208">
            <v>1.2500000000000001E-2</v>
          </cell>
          <cell r="F208">
            <v>2046</v>
          </cell>
        </row>
        <row r="209">
          <cell r="A209">
            <v>0</v>
          </cell>
          <cell r="B209" t="str">
            <v/>
          </cell>
          <cell r="C209" t="str">
            <v/>
          </cell>
          <cell r="D209">
            <v>0</v>
          </cell>
          <cell r="E209">
            <v>0.1</v>
          </cell>
          <cell r="F209">
            <v>0</v>
          </cell>
        </row>
        <row r="210">
          <cell r="A210">
            <v>0</v>
          </cell>
          <cell r="B210" t="str">
            <v/>
          </cell>
          <cell r="C210" t="str">
            <v/>
          </cell>
          <cell r="D210">
            <v>0</v>
          </cell>
          <cell r="E210">
            <v>0</v>
          </cell>
          <cell r="F210">
            <v>0</v>
          </cell>
        </row>
        <row r="211">
          <cell r="A211">
            <v>0</v>
          </cell>
          <cell r="B211">
            <v>0</v>
          </cell>
          <cell r="C211">
            <v>0</v>
          </cell>
          <cell r="D211">
            <v>0</v>
          </cell>
          <cell r="E211" t="str">
            <v>SUBTOTAL MAQ, EQ Y HTA</v>
          </cell>
          <cell r="F211">
            <v>10231</v>
          </cell>
        </row>
        <row r="212">
          <cell r="A212">
            <v>0</v>
          </cell>
          <cell r="B212" t="str">
            <v/>
          </cell>
          <cell r="C212" t="str">
            <v/>
          </cell>
          <cell r="D212">
            <v>0</v>
          </cell>
          <cell r="E212">
            <v>0</v>
          </cell>
          <cell r="F212">
            <v>0</v>
          </cell>
        </row>
        <row r="213">
          <cell r="A213">
            <v>0</v>
          </cell>
          <cell r="B213" t="str">
            <v/>
          </cell>
          <cell r="C213" t="str">
            <v/>
          </cell>
          <cell r="D213">
            <v>0</v>
          </cell>
          <cell r="E213">
            <v>0</v>
          </cell>
          <cell r="F213">
            <v>0</v>
          </cell>
        </row>
        <row r="214">
          <cell r="A214">
            <v>0</v>
          </cell>
          <cell r="B214">
            <v>0</v>
          </cell>
          <cell r="C214">
            <v>0</v>
          </cell>
          <cell r="D214">
            <v>0</v>
          </cell>
          <cell r="E214" t="str">
            <v>SUBTOTAL MATERIALES</v>
          </cell>
          <cell r="F214">
            <v>0</v>
          </cell>
        </row>
        <row r="215">
          <cell r="A215">
            <v>30003</v>
          </cell>
          <cell r="B215" t="str">
            <v>Subcontrato de cargue y botada de materiales varios</v>
          </cell>
          <cell r="C215" t="str">
            <v>m3</v>
          </cell>
          <cell r="D215">
            <v>38437</v>
          </cell>
          <cell r="E215">
            <v>0</v>
          </cell>
          <cell r="F215">
            <v>0</v>
          </cell>
        </row>
        <row r="216">
          <cell r="A216">
            <v>0</v>
          </cell>
          <cell r="B216" t="str">
            <v/>
          </cell>
          <cell r="C216" t="str">
            <v/>
          </cell>
          <cell r="D216">
            <v>0</v>
          </cell>
          <cell r="E216">
            <v>0</v>
          </cell>
          <cell r="F216">
            <v>0</v>
          </cell>
        </row>
        <row r="217">
          <cell r="A217">
            <v>0</v>
          </cell>
          <cell r="B217">
            <v>0</v>
          </cell>
          <cell r="C217">
            <v>0</v>
          </cell>
          <cell r="D217">
            <v>0</v>
          </cell>
          <cell r="E217" t="str">
            <v>SUBTOTAL TRANSPORTES</v>
          </cell>
          <cell r="F217">
            <v>0</v>
          </cell>
        </row>
        <row r="218">
          <cell r="A218">
            <v>40015</v>
          </cell>
          <cell r="B218" t="str">
            <v>mo cuadrilla (1 Of-Obra Negra + 1 ay)</v>
          </cell>
          <cell r="C218" t="str">
            <v>jor</v>
          </cell>
          <cell r="D218">
            <v>163708</v>
          </cell>
          <cell r="E218">
            <v>1</v>
          </cell>
          <cell r="F218">
            <v>163708</v>
          </cell>
        </row>
        <row r="219">
          <cell r="A219">
            <v>0</v>
          </cell>
          <cell r="B219" t="str">
            <v/>
          </cell>
          <cell r="C219" t="str">
            <v/>
          </cell>
          <cell r="D219">
            <v>0</v>
          </cell>
          <cell r="E219">
            <v>0</v>
          </cell>
          <cell r="F219">
            <v>0</v>
          </cell>
        </row>
        <row r="220">
          <cell r="A220">
            <v>0</v>
          </cell>
          <cell r="B220">
            <v>0</v>
          </cell>
          <cell r="C220">
            <v>0</v>
          </cell>
          <cell r="D220">
            <v>0</v>
          </cell>
          <cell r="E220" t="str">
            <v>SUBTOTAL MANO DE OBRA</v>
          </cell>
          <cell r="F220">
            <v>163708</v>
          </cell>
        </row>
        <row r="221">
          <cell r="A221" t="str">
            <v>2.1.7</v>
          </cell>
          <cell r="B221" t="str">
            <v>RESPOSICIÓN DE PIEZAS DE FACHADA EN LADRILLO</v>
          </cell>
          <cell r="C221" t="str">
            <v>m²</v>
          </cell>
          <cell r="D221">
            <v>0</v>
          </cell>
          <cell r="E221">
            <v>0</v>
          </cell>
          <cell r="F221">
            <v>17211</v>
          </cell>
        </row>
        <row r="222">
          <cell r="A222">
            <v>0</v>
          </cell>
          <cell r="B222" t="str">
            <v>Herramienta menor (5% M.O)</v>
          </cell>
          <cell r="C222" t="str">
            <v>(%)mo</v>
          </cell>
          <cell r="D222">
            <v>5735</v>
          </cell>
          <cell r="E222">
            <v>0.05</v>
          </cell>
          <cell r="F222">
            <v>287</v>
          </cell>
        </row>
        <row r="223">
          <cell r="A223">
            <v>0</v>
          </cell>
          <cell r="B223" t="str">
            <v>Elementos de consumo y protección</v>
          </cell>
          <cell r="C223" t="str">
            <v>(%)mo</v>
          </cell>
          <cell r="D223">
            <v>5735</v>
          </cell>
          <cell r="E223">
            <v>1.2500000000000001E-2</v>
          </cell>
          <cell r="F223">
            <v>72</v>
          </cell>
        </row>
        <row r="224">
          <cell r="A224">
            <v>50004</v>
          </cell>
          <cell r="B224" t="str">
            <v>Aux-Andamio  multidireccional certificado de( 1.4 x1.4 m, altura de plataforma 4 m)</v>
          </cell>
          <cell r="C224" t="str">
            <v>dia</v>
          </cell>
          <cell r="D224">
            <v>23634</v>
          </cell>
          <cell r="E224">
            <v>0.1</v>
          </cell>
          <cell r="F224">
            <v>2363</v>
          </cell>
        </row>
        <row r="225">
          <cell r="A225">
            <v>0</v>
          </cell>
          <cell r="B225" t="str">
            <v/>
          </cell>
          <cell r="C225" t="str">
            <v/>
          </cell>
          <cell r="D225">
            <v>0</v>
          </cell>
          <cell r="E225">
            <v>0</v>
          </cell>
          <cell r="F225">
            <v>0</v>
          </cell>
        </row>
        <row r="226">
          <cell r="A226">
            <v>0</v>
          </cell>
          <cell r="B226">
            <v>0</v>
          </cell>
          <cell r="C226">
            <v>0</v>
          </cell>
          <cell r="D226">
            <v>0</v>
          </cell>
          <cell r="E226" t="str">
            <v>SUBTOTAL MAQ, EQ Y HTA</v>
          </cell>
          <cell r="F226">
            <v>2722</v>
          </cell>
        </row>
        <row r="227">
          <cell r="A227">
            <v>20030</v>
          </cell>
          <cell r="B227" t="str">
            <v xml:space="preserve">Chapa catalan palida 20x10x30 </v>
          </cell>
          <cell r="C227" t="str">
            <v>u</v>
          </cell>
          <cell r="D227">
            <v>1119</v>
          </cell>
          <cell r="E227">
            <v>1</v>
          </cell>
          <cell r="F227">
            <v>1119</v>
          </cell>
        </row>
        <row r="228">
          <cell r="A228">
            <v>50002</v>
          </cell>
          <cell r="B228" t="str">
            <v>Aux-Mortero de Dosificación 1:5 (Tipo M, con una resistencia a la compresion minima de 17.5 Mpa / 175 Kg/cm2)</v>
          </cell>
          <cell r="C228" t="str">
            <v>m3</v>
          </cell>
          <cell r="D228">
            <v>253245</v>
          </cell>
          <cell r="E228">
            <v>0.03</v>
          </cell>
          <cell r="F228">
            <v>7597</v>
          </cell>
        </row>
        <row r="229">
          <cell r="A229">
            <v>0</v>
          </cell>
          <cell r="B229">
            <v>0</v>
          </cell>
          <cell r="C229">
            <v>0</v>
          </cell>
          <cell r="D229">
            <v>0</v>
          </cell>
          <cell r="E229" t="str">
            <v>SUBTOTAL MATERIALES</v>
          </cell>
          <cell r="F229">
            <v>8716</v>
          </cell>
        </row>
        <row r="230">
          <cell r="A230">
            <v>30003</v>
          </cell>
          <cell r="B230" t="str">
            <v>Subcontrato de cargue y botada de materiales varios</v>
          </cell>
          <cell r="C230" t="str">
            <v>m3</v>
          </cell>
          <cell r="D230">
            <v>38437</v>
          </cell>
          <cell r="E230">
            <v>1E-3</v>
          </cell>
          <cell r="F230">
            <v>38</v>
          </cell>
        </row>
        <row r="231">
          <cell r="A231">
            <v>0</v>
          </cell>
          <cell r="B231" t="str">
            <v/>
          </cell>
          <cell r="C231" t="str">
            <v/>
          </cell>
          <cell r="D231">
            <v>0</v>
          </cell>
          <cell r="E231">
            <v>0</v>
          </cell>
          <cell r="F231">
            <v>0</v>
          </cell>
        </row>
        <row r="232">
          <cell r="A232">
            <v>0</v>
          </cell>
          <cell r="B232">
            <v>0</v>
          </cell>
          <cell r="C232">
            <v>0</v>
          </cell>
          <cell r="D232">
            <v>0</v>
          </cell>
          <cell r="E232" t="str">
            <v>SUBTOTAL TRANSPORTES</v>
          </cell>
          <cell r="F232">
            <v>38</v>
          </cell>
        </row>
        <row r="233">
          <cell r="A233">
            <v>40005</v>
          </cell>
          <cell r="B233" t="str">
            <v>Oficial mampostería</v>
          </cell>
          <cell r="C233" t="str">
            <v>jor</v>
          </cell>
          <cell r="D233">
            <v>114697</v>
          </cell>
          <cell r="E233">
            <v>0.05</v>
          </cell>
          <cell r="F233">
            <v>5735</v>
          </cell>
        </row>
        <row r="234">
          <cell r="A234">
            <v>0</v>
          </cell>
          <cell r="B234" t="str">
            <v/>
          </cell>
          <cell r="C234" t="str">
            <v/>
          </cell>
          <cell r="D234">
            <v>0</v>
          </cell>
          <cell r="E234">
            <v>0</v>
          </cell>
          <cell r="F234">
            <v>0</v>
          </cell>
        </row>
        <row r="235">
          <cell r="A235">
            <v>0</v>
          </cell>
          <cell r="B235">
            <v>0</v>
          </cell>
          <cell r="C235">
            <v>0</v>
          </cell>
          <cell r="D235">
            <v>0</v>
          </cell>
          <cell r="E235" t="str">
            <v>SUBTOTAL MANO DE OBRA</v>
          </cell>
          <cell r="F235">
            <v>5735</v>
          </cell>
        </row>
        <row r="236">
          <cell r="A236">
            <v>3</v>
          </cell>
          <cell r="B236" t="str">
            <v>REUBICACION - ORGANIZACIÓN</v>
          </cell>
          <cell r="C236">
            <v>0</v>
          </cell>
          <cell r="D236">
            <v>0</v>
          </cell>
          <cell r="E236">
            <v>0</v>
          </cell>
          <cell r="F236">
            <v>0</v>
          </cell>
        </row>
        <row r="237">
          <cell r="A237">
            <v>3.1</v>
          </cell>
          <cell r="B237" t="str">
            <v>REUBICACION NIVEL COMPLEJIDAD 3</v>
          </cell>
          <cell r="C237">
            <v>0</v>
          </cell>
          <cell r="D237">
            <v>0</v>
          </cell>
          <cell r="E237">
            <v>0</v>
          </cell>
          <cell r="F237">
            <v>0</v>
          </cell>
        </row>
        <row r="238">
          <cell r="A238" t="str">
            <v>3.1.1</v>
          </cell>
          <cell r="B238" t="str">
            <v>ORGANIZACIÓN DE CABLES EXPUESTOS EN FACHADA</v>
          </cell>
          <cell r="C238" t="str">
            <v>gl</v>
          </cell>
          <cell r="D238">
            <v>0</v>
          </cell>
          <cell r="E238">
            <v>0</v>
          </cell>
          <cell r="F238">
            <v>740541</v>
          </cell>
        </row>
        <row r="239">
          <cell r="A239">
            <v>0</v>
          </cell>
          <cell r="B239" t="str">
            <v>Herramienta menor (5% M.O)</v>
          </cell>
          <cell r="C239" t="str">
            <v>(%)mo</v>
          </cell>
          <cell r="D239">
            <v>335043</v>
          </cell>
          <cell r="E239">
            <v>0.05</v>
          </cell>
          <cell r="F239">
            <v>16752</v>
          </cell>
        </row>
        <row r="240">
          <cell r="A240">
            <v>0</v>
          </cell>
          <cell r="B240" t="str">
            <v>Elementos de consumo y protección</v>
          </cell>
          <cell r="C240" t="str">
            <v>(%)mo</v>
          </cell>
          <cell r="D240">
            <v>335043</v>
          </cell>
          <cell r="E240">
            <v>0.01</v>
          </cell>
          <cell r="F240">
            <v>3350</v>
          </cell>
        </row>
        <row r="241">
          <cell r="A241">
            <v>50004</v>
          </cell>
          <cell r="B241" t="str">
            <v>Aux-Andamio  multidireccional certificado de( 1.4 x1.4 m, altura de plataforma 4 m)</v>
          </cell>
          <cell r="C241" t="str">
            <v>dia</v>
          </cell>
          <cell r="D241">
            <v>23634</v>
          </cell>
          <cell r="E241">
            <v>1</v>
          </cell>
          <cell r="F241">
            <v>23634</v>
          </cell>
        </row>
        <row r="242">
          <cell r="A242">
            <v>0</v>
          </cell>
          <cell r="B242" t="str">
            <v/>
          </cell>
          <cell r="C242" t="str">
            <v/>
          </cell>
          <cell r="D242">
            <v>0</v>
          </cell>
          <cell r="E242">
            <v>0</v>
          </cell>
          <cell r="F242">
            <v>0</v>
          </cell>
        </row>
        <row r="243">
          <cell r="A243">
            <v>0</v>
          </cell>
          <cell r="B243">
            <v>0</v>
          </cell>
          <cell r="C243">
            <v>0</v>
          </cell>
          <cell r="D243">
            <v>0</v>
          </cell>
          <cell r="E243" t="str">
            <v>SUBTOTAL MAQ, EQ Y HTA</v>
          </cell>
          <cell r="F243">
            <v>43736</v>
          </cell>
        </row>
        <row r="244">
          <cell r="A244">
            <v>20064</v>
          </cell>
          <cell r="B244" t="str">
            <v>Materiales varios reubicación redes eléctricas</v>
          </cell>
          <cell r="C244" t="str">
            <v>gb</v>
          </cell>
          <cell r="D244">
            <v>180881</v>
          </cell>
          <cell r="E244">
            <v>2</v>
          </cell>
          <cell r="F244">
            <v>361762</v>
          </cell>
        </row>
        <row r="245">
          <cell r="A245">
            <v>0</v>
          </cell>
          <cell r="B245" t="str">
            <v/>
          </cell>
          <cell r="C245" t="str">
            <v/>
          </cell>
          <cell r="D245">
            <v>0</v>
          </cell>
          <cell r="E245">
            <v>0</v>
          </cell>
          <cell r="F245">
            <v>0</v>
          </cell>
        </row>
        <row r="246">
          <cell r="A246">
            <v>0</v>
          </cell>
          <cell r="B246">
            <v>0</v>
          </cell>
          <cell r="C246">
            <v>0</v>
          </cell>
          <cell r="D246">
            <v>0</v>
          </cell>
          <cell r="E246" t="str">
            <v>SUBTOTAL MATERIALES</v>
          </cell>
          <cell r="F246">
            <v>361762</v>
          </cell>
        </row>
        <row r="247">
          <cell r="A247">
            <v>0</v>
          </cell>
          <cell r="B247" t="str">
            <v/>
          </cell>
          <cell r="C247" t="str">
            <v/>
          </cell>
          <cell r="D247">
            <v>0</v>
          </cell>
          <cell r="E247">
            <v>0</v>
          </cell>
          <cell r="F247">
            <v>0</v>
          </cell>
        </row>
        <row r="248">
          <cell r="A248">
            <v>0</v>
          </cell>
          <cell r="B248" t="str">
            <v/>
          </cell>
          <cell r="C248" t="str">
            <v/>
          </cell>
          <cell r="D248">
            <v>0</v>
          </cell>
          <cell r="E248">
            <v>0</v>
          </cell>
          <cell r="F248">
            <v>0</v>
          </cell>
        </row>
        <row r="249">
          <cell r="A249">
            <v>0</v>
          </cell>
          <cell r="B249">
            <v>0</v>
          </cell>
          <cell r="C249">
            <v>0</v>
          </cell>
          <cell r="D249">
            <v>0</v>
          </cell>
          <cell r="E249" t="str">
            <v>SUBTOTAL TRANSPORTES</v>
          </cell>
          <cell r="F249">
            <v>0</v>
          </cell>
        </row>
        <row r="250">
          <cell r="A250">
            <v>40021</v>
          </cell>
          <cell r="B250" t="str">
            <v>Cuadrilla eléctrica</v>
          </cell>
          <cell r="C250" t="str">
            <v>jor</v>
          </cell>
          <cell r="D250">
            <v>335043</v>
          </cell>
          <cell r="E250">
            <v>1</v>
          </cell>
          <cell r="F250">
            <v>335043</v>
          </cell>
        </row>
        <row r="251">
          <cell r="A251">
            <v>0</v>
          </cell>
          <cell r="B251" t="str">
            <v/>
          </cell>
          <cell r="C251" t="str">
            <v/>
          </cell>
          <cell r="D251">
            <v>0</v>
          </cell>
          <cell r="E251">
            <v>0</v>
          </cell>
          <cell r="F251">
            <v>0</v>
          </cell>
        </row>
        <row r="252">
          <cell r="A252">
            <v>0</v>
          </cell>
          <cell r="B252">
            <v>0</v>
          </cell>
          <cell r="C252">
            <v>0</v>
          </cell>
          <cell r="D252">
            <v>0</v>
          </cell>
          <cell r="E252" t="str">
            <v>SUBTOTAL MANO DE OBRA</v>
          </cell>
          <cell r="F252">
            <v>335043</v>
          </cell>
        </row>
        <row r="253">
          <cell r="A253">
            <v>3.2</v>
          </cell>
          <cell r="B253" t="str">
            <v>REUBICACION NIVEL COMPLEJIDAD 4</v>
          </cell>
          <cell r="C253">
            <v>0</v>
          </cell>
          <cell r="D253">
            <v>0</v>
          </cell>
          <cell r="E253">
            <v>0</v>
          </cell>
          <cell r="F253">
            <v>0</v>
          </cell>
        </row>
        <row r="254">
          <cell r="A254" t="str">
            <v>3.2.1</v>
          </cell>
          <cell r="B254" t="str">
            <v>REUBICACIÓN DE CAJÓN DE CORTINA ENRROLLABLE</v>
          </cell>
          <cell r="C254" t="str">
            <v>un</v>
          </cell>
          <cell r="D254">
            <v>0</v>
          </cell>
          <cell r="E254">
            <v>0</v>
          </cell>
          <cell r="F254">
            <v>181386</v>
          </cell>
        </row>
        <row r="255">
          <cell r="A255">
            <v>0</v>
          </cell>
          <cell r="B255" t="str">
            <v>Herramienta menor (5% M.O)</v>
          </cell>
          <cell r="C255" t="str">
            <v>(%)mo</v>
          </cell>
          <cell r="D255">
            <v>171119</v>
          </cell>
          <cell r="E255">
            <v>0.05</v>
          </cell>
          <cell r="F255">
            <v>8556</v>
          </cell>
        </row>
        <row r="256">
          <cell r="A256">
            <v>0</v>
          </cell>
          <cell r="B256" t="str">
            <v>Elementos de consumo y protección</v>
          </cell>
          <cell r="C256" t="str">
            <v>(%)mo</v>
          </cell>
          <cell r="D256">
            <v>171119</v>
          </cell>
          <cell r="E256">
            <v>0.01</v>
          </cell>
          <cell r="F256">
            <v>1711</v>
          </cell>
        </row>
        <row r="257">
          <cell r="A257">
            <v>0</v>
          </cell>
          <cell r="B257" t="str">
            <v/>
          </cell>
          <cell r="C257" t="str">
            <v/>
          </cell>
          <cell r="D257">
            <v>0</v>
          </cell>
          <cell r="E257">
            <v>0</v>
          </cell>
          <cell r="F257">
            <v>0</v>
          </cell>
        </row>
        <row r="258">
          <cell r="A258">
            <v>0</v>
          </cell>
          <cell r="B258" t="str">
            <v/>
          </cell>
          <cell r="C258" t="str">
            <v/>
          </cell>
          <cell r="D258">
            <v>0</v>
          </cell>
          <cell r="E258">
            <v>0</v>
          </cell>
          <cell r="F258">
            <v>0</v>
          </cell>
        </row>
        <row r="259">
          <cell r="A259">
            <v>0</v>
          </cell>
          <cell r="B259">
            <v>0</v>
          </cell>
          <cell r="C259">
            <v>0</v>
          </cell>
          <cell r="D259">
            <v>0</v>
          </cell>
          <cell r="E259" t="str">
            <v>SUBTOTAL MAQ, EQ Y HTA</v>
          </cell>
          <cell r="F259">
            <v>10267</v>
          </cell>
        </row>
        <row r="260">
          <cell r="A260">
            <v>0</v>
          </cell>
          <cell r="B260" t="str">
            <v/>
          </cell>
          <cell r="C260" t="str">
            <v/>
          </cell>
          <cell r="D260">
            <v>0</v>
          </cell>
          <cell r="E260">
            <v>0</v>
          </cell>
          <cell r="F260">
            <v>0</v>
          </cell>
        </row>
        <row r="261">
          <cell r="A261">
            <v>0</v>
          </cell>
          <cell r="B261" t="str">
            <v/>
          </cell>
          <cell r="C261" t="str">
            <v/>
          </cell>
          <cell r="D261">
            <v>0</v>
          </cell>
          <cell r="E261">
            <v>0</v>
          </cell>
          <cell r="F261">
            <v>0</v>
          </cell>
        </row>
        <row r="262">
          <cell r="A262">
            <v>0</v>
          </cell>
          <cell r="B262">
            <v>0</v>
          </cell>
          <cell r="C262">
            <v>0</v>
          </cell>
          <cell r="D262">
            <v>0</v>
          </cell>
          <cell r="E262" t="str">
            <v>SUBTOTAL MATERIALES</v>
          </cell>
          <cell r="F262">
            <v>0</v>
          </cell>
        </row>
        <row r="263">
          <cell r="A263">
            <v>0</v>
          </cell>
          <cell r="B263" t="str">
            <v/>
          </cell>
          <cell r="C263" t="str">
            <v/>
          </cell>
          <cell r="D263">
            <v>0</v>
          </cell>
          <cell r="E263">
            <v>1E-3</v>
          </cell>
          <cell r="F263">
            <v>0</v>
          </cell>
        </row>
        <row r="264">
          <cell r="A264">
            <v>0</v>
          </cell>
          <cell r="B264" t="str">
            <v/>
          </cell>
          <cell r="C264" t="str">
            <v/>
          </cell>
          <cell r="D264">
            <v>0</v>
          </cell>
          <cell r="E264">
            <v>0</v>
          </cell>
          <cell r="F264">
            <v>0</v>
          </cell>
        </row>
        <row r="265">
          <cell r="A265">
            <v>0</v>
          </cell>
          <cell r="B265">
            <v>0</v>
          </cell>
          <cell r="C265">
            <v>0</v>
          </cell>
          <cell r="D265">
            <v>0</v>
          </cell>
          <cell r="E265" t="str">
            <v>SUBTOTAL TRANSPORTES</v>
          </cell>
          <cell r="F265">
            <v>0</v>
          </cell>
        </row>
        <row r="266">
          <cell r="A266">
            <v>40016</v>
          </cell>
          <cell r="B266" t="str">
            <v>mo cuadrilla (1 Of-Obra Blanca + 1 ay)</v>
          </cell>
          <cell r="C266" t="str">
            <v>jor</v>
          </cell>
          <cell r="D266">
            <v>171119</v>
          </cell>
          <cell r="E266">
            <v>1</v>
          </cell>
          <cell r="F266">
            <v>171119</v>
          </cell>
        </row>
        <row r="267">
          <cell r="A267">
            <v>0</v>
          </cell>
          <cell r="B267" t="str">
            <v/>
          </cell>
          <cell r="C267" t="str">
            <v/>
          </cell>
          <cell r="D267">
            <v>0</v>
          </cell>
          <cell r="E267">
            <v>0</v>
          </cell>
          <cell r="F267">
            <v>0</v>
          </cell>
        </row>
        <row r="268">
          <cell r="A268">
            <v>0</v>
          </cell>
          <cell r="B268">
            <v>0</v>
          </cell>
          <cell r="C268">
            <v>0</v>
          </cell>
          <cell r="D268">
            <v>0</v>
          </cell>
          <cell r="E268" t="str">
            <v>SUBTOTAL MANO DE OBRA</v>
          </cell>
          <cell r="F268">
            <v>171119</v>
          </cell>
        </row>
        <row r="269">
          <cell r="A269">
            <v>4</v>
          </cell>
          <cell r="B269" t="str">
            <v>LAVADO</v>
          </cell>
          <cell r="C269">
            <v>0</v>
          </cell>
          <cell r="D269">
            <v>0</v>
          </cell>
          <cell r="E269">
            <v>0</v>
          </cell>
          <cell r="F269">
            <v>0</v>
          </cell>
        </row>
        <row r="270">
          <cell r="A270">
            <v>4.0999999999999996</v>
          </cell>
          <cell r="B270" t="str">
            <v>LAVADO VERTICAL</v>
          </cell>
          <cell r="C270">
            <v>0</v>
          </cell>
          <cell r="D270">
            <v>0</v>
          </cell>
          <cell r="E270">
            <v>0</v>
          </cell>
          <cell r="F270">
            <v>0</v>
          </cell>
        </row>
        <row r="271">
          <cell r="A271" t="str">
            <v>4.1.1</v>
          </cell>
          <cell r="B271" t="str">
            <v>LAVADO DE FACHADA EN VIDRIO</v>
          </cell>
          <cell r="C271" t="str">
            <v>m²</v>
          </cell>
          <cell r="D271">
            <v>0</v>
          </cell>
          <cell r="E271">
            <v>0</v>
          </cell>
          <cell r="F271">
            <v>5779</v>
          </cell>
        </row>
        <row r="272">
          <cell r="A272">
            <v>0</v>
          </cell>
          <cell r="B272" t="str">
            <v>Herramienta menor (5% M.O)</v>
          </cell>
          <cell r="C272" t="str">
            <v>(%)mo</v>
          </cell>
          <cell r="D272">
            <v>3274</v>
          </cell>
          <cell r="E272">
            <v>0.05</v>
          </cell>
          <cell r="F272">
            <v>164</v>
          </cell>
        </row>
        <row r="273">
          <cell r="A273">
            <v>0</v>
          </cell>
          <cell r="B273" t="str">
            <v>Elementos de consumo y protección</v>
          </cell>
          <cell r="C273" t="str">
            <v>(%)mo</v>
          </cell>
          <cell r="D273">
            <v>3274</v>
          </cell>
          <cell r="E273">
            <v>1.2500000000000001E-2</v>
          </cell>
          <cell r="F273">
            <v>41</v>
          </cell>
        </row>
        <row r="274">
          <cell r="A274">
            <v>50004</v>
          </cell>
          <cell r="B274" t="str">
            <v>Aux-Andamio  multidireccional certificado de( 1.4 x1.4 m, altura de plataforma 4 m)</v>
          </cell>
          <cell r="C274" t="str">
            <v>dia</v>
          </cell>
          <cell r="D274">
            <v>23634</v>
          </cell>
          <cell r="E274">
            <v>0.05</v>
          </cell>
          <cell r="F274">
            <v>1182</v>
          </cell>
        </row>
        <row r="275">
          <cell r="A275">
            <v>10018</v>
          </cell>
          <cell r="B275" t="str">
            <v>Hidrolavadora</v>
          </cell>
          <cell r="C275" t="str">
            <v>d</v>
          </cell>
          <cell r="D275">
            <v>44724</v>
          </cell>
          <cell r="E275">
            <v>2.5000000000000001E-2</v>
          </cell>
          <cell r="F275">
            <v>1118</v>
          </cell>
        </row>
        <row r="276">
          <cell r="A276">
            <v>0</v>
          </cell>
          <cell r="B276">
            <v>0</v>
          </cell>
          <cell r="C276">
            <v>0</v>
          </cell>
          <cell r="D276">
            <v>0</v>
          </cell>
          <cell r="E276" t="str">
            <v>SUBTOTAL MAQ, EQ Y HTA</v>
          </cell>
          <cell r="F276">
            <v>2505</v>
          </cell>
        </row>
        <row r="277">
          <cell r="A277">
            <v>0</v>
          </cell>
          <cell r="B277" t="str">
            <v/>
          </cell>
          <cell r="C277" t="str">
            <v/>
          </cell>
          <cell r="D277">
            <v>0</v>
          </cell>
          <cell r="E277">
            <v>0</v>
          </cell>
          <cell r="F277">
            <v>0</v>
          </cell>
        </row>
        <row r="278">
          <cell r="A278">
            <v>0</v>
          </cell>
          <cell r="B278" t="str">
            <v/>
          </cell>
          <cell r="C278" t="str">
            <v/>
          </cell>
          <cell r="D278">
            <v>0</v>
          </cell>
          <cell r="E278">
            <v>0</v>
          </cell>
          <cell r="F278">
            <v>0</v>
          </cell>
        </row>
        <row r="279">
          <cell r="A279">
            <v>0</v>
          </cell>
          <cell r="B279">
            <v>0</v>
          </cell>
          <cell r="C279">
            <v>0</v>
          </cell>
          <cell r="D279">
            <v>0</v>
          </cell>
          <cell r="E279" t="str">
            <v>SUBTOTAL MATERIALES</v>
          </cell>
          <cell r="F279">
            <v>0</v>
          </cell>
        </row>
        <row r="280">
          <cell r="A280">
            <v>30003</v>
          </cell>
          <cell r="B280" t="str">
            <v>Subcontrato de cargue y botada de materiales varios</v>
          </cell>
          <cell r="C280" t="str">
            <v>m3</v>
          </cell>
          <cell r="D280">
            <v>38437</v>
          </cell>
          <cell r="E280">
            <v>0</v>
          </cell>
          <cell r="F280">
            <v>0</v>
          </cell>
        </row>
        <row r="281">
          <cell r="A281">
            <v>0</v>
          </cell>
          <cell r="B281" t="str">
            <v/>
          </cell>
          <cell r="C281" t="str">
            <v/>
          </cell>
          <cell r="D281">
            <v>0</v>
          </cell>
          <cell r="E281">
            <v>0</v>
          </cell>
          <cell r="F281">
            <v>0</v>
          </cell>
        </row>
        <row r="282">
          <cell r="A282">
            <v>0</v>
          </cell>
          <cell r="B282">
            <v>0</v>
          </cell>
          <cell r="C282">
            <v>0</v>
          </cell>
          <cell r="D282">
            <v>0</v>
          </cell>
          <cell r="E282" t="str">
            <v>SUBTOTAL TRANSPORTES</v>
          </cell>
          <cell r="F282">
            <v>0</v>
          </cell>
        </row>
        <row r="283">
          <cell r="A283">
            <v>40015</v>
          </cell>
          <cell r="B283" t="str">
            <v>mo cuadrilla (1 Of-Obra Negra + 1 ay)</v>
          </cell>
          <cell r="C283" t="str">
            <v>jor</v>
          </cell>
          <cell r="D283">
            <v>163708</v>
          </cell>
          <cell r="E283">
            <v>0.02</v>
          </cell>
          <cell r="F283">
            <v>3274</v>
          </cell>
        </row>
        <row r="284">
          <cell r="A284">
            <v>0</v>
          </cell>
          <cell r="B284" t="str">
            <v/>
          </cell>
          <cell r="C284" t="str">
            <v/>
          </cell>
          <cell r="D284">
            <v>0</v>
          </cell>
          <cell r="E284">
            <v>0</v>
          </cell>
          <cell r="F284">
            <v>0</v>
          </cell>
        </row>
        <row r="285">
          <cell r="A285">
            <v>0</v>
          </cell>
          <cell r="B285">
            <v>0</v>
          </cell>
          <cell r="C285">
            <v>0</v>
          </cell>
          <cell r="D285">
            <v>0</v>
          </cell>
          <cell r="E285" t="str">
            <v>SUBTOTAL MANO DE OBRA</v>
          </cell>
          <cell r="F285">
            <v>3274</v>
          </cell>
        </row>
        <row r="286">
          <cell r="A286" t="str">
            <v>4.1.2</v>
          </cell>
          <cell r="B286" t="str">
            <v>LAVADO DE FACHADA EN PINTURA</v>
          </cell>
          <cell r="C286" t="str">
            <v>m²</v>
          </cell>
          <cell r="D286">
            <v>0</v>
          </cell>
          <cell r="E286">
            <v>0</v>
          </cell>
          <cell r="F286">
            <v>8212</v>
          </cell>
        </row>
        <row r="287">
          <cell r="A287">
            <v>0</v>
          </cell>
          <cell r="B287" t="str">
            <v>Herramienta menor (5% M.O)</v>
          </cell>
          <cell r="C287" t="str">
            <v>(%)mo</v>
          </cell>
          <cell r="D287">
            <v>4093</v>
          </cell>
          <cell r="E287">
            <v>0.05</v>
          </cell>
          <cell r="F287">
            <v>205</v>
          </cell>
        </row>
        <row r="288">
          <cell r="A288">
            <v>0</v>
          </cell>
          <cell r="B288" t="str">
            <v>Elementos de consumo y protección</v>
          </cell>
          <cell r="C288" t="str">
            <v>(%)mo</v>
          </cell>
          <cell r="D288">
            <v>4093</v>
          </cell>
          <cell r="E288">
            <v>0.01</v>
          </cell>
          <cell r="F288">
            <v>41</v>
          </cell>
        </row>
        <row r="289">
          <cell r="A289">
            <v>50004</v>
          </cell>
          <cell r="B289" t="str">
            <v>Aux-Andamio  multidireccional certificado de( 1.4 x1.4 m, altura de plataforma 4 m)</v>
          </cell>
          <cell r="C289" t="str">
            <v>dia</v>
          </cell>
          <cell r="D289">
            <v>23634</v>
          </cell>
          <cell r="E289">
            <v>0.05</v>
          </cell>
          <cell r="F289">
            <v>1182</v>
          </cell>
        </row>
        <row r="290">
          <cell r="A290">
            <v>10018</v>
          </cell>
          <cell r="B290" t="str">
            <v>Hidrolavadora</v>
          </cell>
          <cell r="C290" t="str">
            <v>d</v>
          </cell>
          <cell r="D290">
            <v>44724</v>
          </cell>
          <cell r="E290">
            <v>2.5000000000000001E-2</v>
          </cell>
          <cell r="F290">
            <v>1118</v>
          </cell>
        </row>
        <row r="291">
          <cell r="A291">
            <v>0</v>
          </cell>
          <cell r="B291">
            <v>0</v>
          </cell>
          <cell r="C291">
            <v>0</v>
          </cell>
          <cell r="D291">
            <v>0</v>
          </cell>
          <cell r="E291" t="str">
            <v>SUBTOTAL MAQ, EQ Y HTA</v>
          </cell>
          <cell r="F291">
            <v>2546</v>
          </cell>
        </row>
        <row r="292">
          <cell r="A292">
            <v>20055</v>
          </cell>
          <cell r="B292" t="str">
            <v>Producto para lavar y desmanchar fachadas en ladrillo, mortero, concreto o piedra natural</v>
          </cell>
          <cell r="C292" t="str">
            <v>gl</v>
          </cell>
          <cell r="D292">
            <v>62900</v>
          </cell>
          <cell r="E292">
            <v>2.5000000000000001E-2</v>
          </cell>
          <cell r="F292">
            <v>1573</v>
          </cell>
        </row>
        <row r="293">
          <cell r="A293">
            <v>0</v>
          </cell>
          <cell r="B293" t="str">
            <v/>
          </cell>
          <cell r="C293" t="str">
            <v/>
          </cell>
          <cell r="D293">
            <v>0</v>
          </cell>
          <cell r="E293">
            <v>0</v>
          </cell>
          <cell r="F293">
            <v>0</v>
          </cell>
        </row>
        <row r="294">
          <cell r="A294">
            <v>0</v>
          </cell>
          <cell r="B294">
            <v>0</v>
          </cell>
          <cell r="C294">
            <v>0</v>
          </cell>
          <cell r="D294">
            <v>0</v>
          </cell>
          <cell r="E294" t="str">
            <v>SUBTOTAL MATERIALES</v>
          </cell>
          <cell r="F294">
            <v>1573</v>
          </cell>
        </row>
        <row r="295">
          <cell r="A295">
            <v>30003</v>
          </cell>
          <cell r="B295" t="str">
            <v>Subcontrato de cargue y botada de materiales varios</v>
          </cell>
          <cell r="C295" t="str">
            <v>m3</v>
          </cell>
          <cell r="D295">
            <v>38437</v>
          </cell>
          <cell r="E295">
            <v>0</v>
          </cell>
          <cell r="F295">
            <v>0</v>
          </cell>
        </row>
        <row r="296">
          <cell r="A296">
            <v>0</v>
          </cell>
          <cell r="B296" t="str">
            <v/>
          </cell>
          <cell r="C296" t="str">
            <v/>
          </cell>
          <cell r="D296">
            <v>0</v>
          </cell>
          <cell r="E296">
            <v>0</v>
          </cell>
          <cell r="F296">
            <v>0</v>
          </cell>
        </row>
        <row r="297">
          <cell r="A297">
            <v>0</v>
          </cell>
          <cell r="B297">
            <v>0</v>
          </cell>
          <cell r="C297">
            <v>0</v>
          </cell>
          <cell r="D297">
            <v>0</v>
          </cell>
          <cell r="E297" t="str">
            <v>SUBTOTAL TRANSPORTES</v>
          </cell>
          <cell r="F297">
            <v>0</v>
          </cell>
        </row>
        <row r="298">
          <cell r="A298">
            <v>40015</v>
          </cell>
          <cell r="B298" t="str">
            <v>mo cuadrilla (1 Of-Obra Negra + 1 ay)</v>
          </cell>
          <cell r="C298" t="str">
            <v>jor</v>
          </cell>
          <cell r="D298">
            <v>163708</v>
          </cell>
          <cell r="E298">
            <v>2.5000000000000001E-2</v>
          </cell>
          <cell r="F298">
            <v>4093</v>
          </cell>
        </row>
        <row r="299">
          <cell r="A299">
            <v>0</v>
          </cell>
          <cell r="B299" t="str">
            <v/>
          </cell>
          <cell r="C299" t="str">
            <v/>
          </cell>
          <cell r="D299">
            <v>0</v>
          </cell>
          <cell r="E299">
            <v>0</v>
          </cell>
          <cell r="F299">
            <v>0</v>
          </cell>
        </row>
        <row r="300">
          <cell r="A300">
            <v>0</v>
          </cell>
          <cell r="B300">
            <v>0</v>
          </cell>
          <cell r="C300">
            <v>0</v>
          </cell>
          <cell r="D300">
            <v>0</v>
          </cell>
          <cell r="E300" t="str">
            <v>SUBTOTAL MANO DE OBRA</v>
          </cell>
          <cell r="F300">
            <v>4093</v>
          </cell>
        </row>
        <row r="301">
          <cell r="A301" t="str">
            <v>4.1.3</v>
          </cell>
          <cell r="B301" t="str">
            <v>LAVADO E HIDROFUGADA DE FACHADA</v>
          </cell>
          <cell r="C301" t="str">
            <v>m²</v>
          </cell>
          <cell r="D301">
            <v>0</v>
          </cell>
          <cell r="E301">
            <v>0</v>
          </cell>
          <cell r="F301">
            <v>7541</v>
          </cell>
        </row>
        <row r="302">
          <cell r="A302">
            <v>0</v>
          </cell>
          <cell r="B302" t="str">
            <v>Herramienta menor (5% M.O)</v>
          </cell>
          <cell r="C302" t="str">
            <v>(%)mo</v>
          </cell>
          <cell r="D302">
            <v>4093</v>
          </cell>
          <cell r="E302">
            <v>0.05</v>
          </cell>
          <cell r="F302">
            <v>205</v>
          </cell>
        </row>
        <row r="303">
          <cell r="A303">
            <v>0</v>
          </cell>
          <cell r="B303" t="str">
            <v>Elementos de consumo y protección</v>
          </cell>
          <cell r="C303" t="str">
            <v>(%)mo</v>
          </cell>
          <cell r="D303">
            <v>4093</v>
          </cell>
          <cell r="E303">
            <v>0.01</v>
          </cell>
          <cell r="F303">
            <v>41</v>
          </cell>
        </row>
        <row r="304">
          <cell r="A304">
            <v>50004</v>
          </cell>
          <cell r="B304" t="str">
            <v>Aux-Andamio  multidireccional certificado de( 1.4 x1.4 m, altura de plataforma 4 m)</v>
          </cell>
          <cell r="C304" t="str">
            <v>dia</v>
          </cell>
          <cell r="D304">
            <v>23634</v>
          </cell>
          <cell r="E304">
            <v>0.05</v>
          </cell>
          <cell r="F304">
            <v>1182</v>
          </cell>
        </row>
        <row r="305">
          <cell r="A305">
            <v>10018</v>
          </cell>
          <cell r="B305" t="str">
            <v>Hidrolavadora</v>
          </cell>
          <cell r="C305" t="str">
            <v>d</v>
          </cell>
          <cell r="D305">
            <v>44724</v>
          </cell>
          <cell r="E305">
            <v>2.5000000000000001E-2</v>
          </cell>
          <cell r="F305">
            <v>1118</v>
          </cell>
        </row>
        <row r="306">
          <cell r="A306">
            <v>0</v>
          </cell>
          <cell r="B306">
            <v>0</v>
          </cell>
          <cell r="C306">
            <v>0</v>
          </cell>
          <cell r="D306">
            <v>0</v>
          </cell>
          <cell r="E306" t="str">
            <v>SUBTOTAL MAQ, EQ Y HTA</v>
          </cell>
          <cell r="F306">
            <v>2546</v>
          </cell>
        </row>
        <row r="307">
          <cell r="A307">
            <v>20080</v>
          </cell>
          <cell r="B307" t="str">
            <v>Acido nitrico x 200 litros</v>
          </cell>
          <cell r="C307" t="str">
            <v>un</v>
          </cell>
          <cell r="D307">
            <v>50500</v>
          </cell>
          <cell r="E307">
            <v>5.9999999999999995E-4</v>
          </cell>
          <cell r="F307">
            <v>30</v>
          </cell>
        </row>
        <row r="308">
          <cell r="A308">
            <v>20081</v>
          </cell>
          <cell r="B308" t="str">
            <v>Aditivo especial para remover e inhibir la fijación de sales residuales blancas x 200 litros</v>
          </cell>
          <cell r="C308" t="str">
            <v>un</v>
          </cell>
          <cell r="D308">
            <v>1453000</v>
          </cell>
          <cell r="E308">
            <v>5.9999999999999995E-4</v>
          </cell>
          <cell r="F308">
            <v>872</v>
          </cell>
        </row>
        <row r="309">
          <cell r="A309">
            <v>0</v>
          </cell>
          <cell r="B309">
            <v>0</v>
          </cell>
          <cell r="C309">
            <v>0</v>
          </cell>
          <cell r="D309">
            <v>0</v>
          </cell>
          <cell r="E309" t="str">
            <v>SUBTOTAL MATERIALES</v>
          </cell>
          <cell r="F309">
            <v>902</v>
          </cell>
        </row>
        <row r="310">
          <cell r="A310">
            <v>0</v>
          </cell>
          <cell r="B310" t="str">
            <v/>
          </cell>
          <cell r="C310" t="str">
            <v/>
          </cell>
          <cell r="D310">
            <v>0</v>
          </cell>
          <cell r="E310">
            <v>0</v>
          </cell>
          <cell r="F310">
            <v>0</v>
          </cell>
        </row>
        <row r="311">
          <cell r="A311">
            <v>0</v>
          </cell>
          <cell r="B311" t="str">
            <v/>
          </cell>
          <cell r="C311" t="str">
            <v/>
          </cell>
          <cell r="D311">
            <v>0</v>
          </cell>
          <cell r="E311">
            <v>0</v>
          </cell>
          <cell r="F311">
            <v>0</v>
          </cell>
        </row>
        <row r="312">
          <cell r="A312">
            <v>0</v>
          </cell>
          <cell r="B312">
            <v>0</v>
          </cell>
          <cell r="C312">
            <v>0</v>
          </cell>
          <cell r="D312">
            <v>0</v>
          </cell>
          <cell r="E312" t="str">
            <v>SUBTOTAL TRANSPORTES</v>
          </cell>
          <cell r="F312">
            <v>0</v>
          </cell>
        </row>
        <row r="313">
          <cell r="A313">
            <v>40015</v>
          </cell>
          <cell r="B313" t="str">
            <v>mo cuadrilla (1 Of-Obra Negra + 1 ay)</v>
          </cell>
          <cell r="C313" t="str">
            <v>jor</v>
          </cell>
          <cell r="D313">
            <v>163708</v>
          </cell>
          <cell r="E313">
            <v>2.5000000000000001E-2</v>
          </cell>
          <cell r="F313">
            <v>4093</v>
          </cell>
        </row>
        <row r="314">
          <cell r="A314">
            <v>0</v>
          </cell>
          <cell r="B314" t="str">
            <v/>
          </cell>
          <cell r="C314" t="str">
            <v/>
          </cell>
          <cell r="D314">
            <v>0</v>
          </cell>
          <cell r="E314">
            <v>0</v>
          </cell>
          <cell r="F314">
            <v>0</v>
          </cell>
        </row>
        <row r="315">
          <cell r="A315">
            <v>0</v>
          </cell>
          <cell r="B315">
            <v>0</v>
          </cell>
          <cell r="C315">
            <v>0</v>
          </cell>
          <cell r="D315">
            <v>0</v>
          </cell>
          <cell r="E315" t="str">
            <v>SUBTOTAL MANO DE OBRA</v>
          </cell>
          <cell r="F315">
            <v>4093</v>
          </cell>
        </row>
        <row r="316">
          <cell r="A316" t="str">
            <v>4.1.4</v>
          </cell>
          <cell r="B316" t="str">
            <v>LAVADO DE FACHADA EN PIEDRA</v>
          </cell>
          <cell r="C316" t="str">
            <v>m²</v>
          </cell>
          <cell r="D316">
            <v>0</v>
          </cell>
          <cell r="E316">
            <v>0</v>
          </cell>
          <cell r="F316">
            <v>18559</v>
          </cell>
        </row>
        <row r="317">
          <cell r="A317">
            <v>0</v>
          </cell>
          <cell r="B317" t="str">
            <v>Herramienta menor (5% M.O)</v>
          </cell>
          <cell r="C317" t="str">
            <v>(%)mo</v>
          </cell>
          <cell r="D317">
            <v>4748</v>
          </cell>
          <cell r="E317">
            <v>0.05</v>
          </cell>
          <cell r="F317">
            <v>237</v>
          </cell>
        </row>
        <row r="318">
          <cell r="A318">
            <v>0</v>
          </cell>
          <cell r="B318" t="str">
            <v>Elementos de consumo y protección</v>
          </cell>
          <cell r="C318" t="str">
            <v>(%)mo</v>
          </cell>
          <cell r="D318">
            <v>4748</v>
          </cell>
          <cell r="E318">
            <v>0</v>
          </cell>
          <cell r="F318">
            <v>0</v>
          </cell>
        </row>
        <row r="319">
          <cell r="A319">
            <v>50004</v>
          </cell>
          <cell r="B319" t="str">
            <v>Aux-Andamio  multidireccional certificado de( 1.4 x1.4 m, altura de plataforma 4 m)</v>
          </cell>
          <cell r="C319" t="str">
            <v>dia</v>
          </cell>
          <cell r="D319">
            <v>23634</v>
          </cell>
          <cell r="E319">
            <v>6.6699999999999995E-2</v>
          </cell>
          <cell r="F319">
            <v>1576</v>
          </cell>
        </row>
        <row r="320">
          <cell r="A320">
            <v>10018</v>
          </cell>
          <cell r="B320" t="str">
            <v>Hidrolavadora</v>
          </cell>
          <cell r="C320" t="str">
            <v>d</v>
          </cell>
          <cell r="D320">
            <v>44724</v>
          </cell>
          <cell r="E320">
            <v>3.3329999999999999E-2</v>
          </cell>
          <cell r="F320">
            <v>1491</v>
          </cell>
        </row>
        <row r="321">
          <cell r="A321">
            <v>0</v>
          </cell>
          <cell r="B321">
            <v>0</v>
          </cell>
          <cell r="C321">
            <v>0</v>
          </cell>
          <cell r="D321">
            <v>0</v>
          </cell>
          <cell r="E321" t="str">
            <v>SUBTOTAL MAQ, EQ Y HTA</v>
          </cell>
          <cell r="F321">
            <v>3304</v>
          </cell>
        </row>
        <row r="322">
          <cell r="A322">
            <v>20053</v>
          </cell>
          <cell r="B322" t="str">
            <v>Limpiador desengrasante de alto rango</v>
          </cell>
          <cell r="C322" t="str">
            <v>kg</v>
          </cell>
          <cell r="D322">
            <v>19103</v>
          </cell>
          <cell r="E322">
            <v>0.55000000000000004</v>
          </cell>
          <cell r="F322">
            <v>10507</v>
          </cell>
        </row>
        <row r="323">
          <cell r="A323">
            <v>0</v>
          </cell>
          <cell r="B323" t="str">
            <v/>
          </cell>
          <cell r="C323" t="str">
            <v/>
          </cell>
          <cell r="D323">
            <v>0</v>
          </cell>
          <cell r="E323">
            <v>0</v>
          </cell>
          <cell r="F323">
            <v>0</v>
          </cell>
        </row>
        <row r="324">
          <cell r="A324">
            <v>0</v>
          </cell>
          <cell r="B324">
            <v>0</v>
          </cell>
          <cell r="C324">
            <v>0</v>
          </cell>
          <cell r="D324">
            <v>0</v>
          </cell>
          <cell r="E324" t="str">
            <v>SUBTOTAL MATERIALES</v>
          </cell>
          <cell r="F324">
            <v>10507</v>
          </cell>
        </row>
        <row r="325">
          <cell r="A325">
            <v>30003</v>
          </cell>
          <cell r="B325" t="str">
            <v>Subcontrato de cargue y botada de materiales varios</v>
          </cell>
          <cell r="C325" t="str">
            <v>m3</v>
          </cell>
          <cell r="D325">
            <v>38437</v>
          </cell>
          <cell r="E325">
            <v>0</v>
          </cell>
          <cell r="F325">
            <v>0</v>
          </cell>
        </row>
        <row r="326">
          <cell r="A326">
            <v>0</v>
          </cell>
          <cell r="B326" t="str">
            <v/>
          </cell>
          <cell r="C326" t="str">
            <v/>
          </cell>
          <cell r="D326">
            <v>0</v>
          </cell>
          <cell r="E326">
            <v>0</v>
          </cell>
          <cell r="F326">
            <v>0</v>
          </cell>
        </row>
        <row r="327">
          <cell r="A327">
            <v>0</v>
          </cell>
          <cell r="B327">
            <v>0</v>
          </cell>
          <cell r="C327">
            <v>0</v>
          </cell>
          <cell r="D327">
            <v>0</v>
          </cell>
          <cell r="E327" t="str">
            <v>SUBTOTAL TRANSPORTES</v>
          </cell>
          <cell r="F327">
            <v>0</v>
          </cell>
        </row>
        <row r="328">
          <cell r="A328">
            <v>40015</v>
          </cell>
          <cell r="B328" t="str">
            <v>mo cuadrilla (1 Of-Obra Negra + 1 ay)</v>
          </cell>
          <cell r="C328" t="str">
            <v>jor</v>
          </cell>
          <cell r="D328">
            <v>163708</v>
          </cell>
          <cell r="E328">
            <v>2.9000000000000001E-2</v>
          </cell>
          <cell r="F328">
            <v>4748</v>
          </cell>
        </row>
        <row r="329">
          <cell r="A329">
            <v>0</v>
          </cell>
          <cell r="B329" t="str">
            <v/>
          </cell>
          <cell r="C329" t="str">
            <v/>
          </cell>
          <cell r="D329">
            <v>0</v>
          </cell>
          <cell r="E329">
            <v>0</v>
          </cell>
          <cell r="F329">
            <v>0</v>
          </cell>
        </row>
        <row r="330">
          <cell r="A330">
            <v>0</v>
          </cell>
          <cell r="B330">
            <v>0</v>
          </cell>
          <cell r="C330">
            <v>0</v>
          </cell>
          <cell r="D330">
            <v>0</v>
          </cell>
          <cell r="E330" t="str">
            <v>SUBTOTAL MANO DE OBRA</v>
          </cell>
          <cell r="F330">
            <v>4748</v>
          </cell>
        </row>
        <row r="331">
          <cell r="A331" t="str">
            <v>4.1.5</v>
          </cell>
          <cell r="B331" t="str">
            <v xml:space="preserve">LAVADO DE FACHADA REVOCADA, GRANITO VACIADO Y CONCRETO </v>
          </cell>
          <cell r="C331" t="str">
            <v>m²</v>
          </cell>
          <cell r="D331">
            <v>0</v>
          </cell>
          <cell r="E331">
            <v>0</v>
          </cell>
          <cell r="F331">
            <v>14903</v>
          </cell>
        </row>
        <row r="332">
          <cell r="A332">
            <v>0</v>
          </cell>
          <cell r="B332" t="str">
            <v>Herramienta menor (5% M.O)</v>
          </cell>
          <cell r="C332" t="str">
            <v>(%)mo</v>
          </cell>
          <cell r="D332">
            <v>4093</v>
          </cell>
          <cell r="E332">
            <v>0.05</v>
          </cell>
          <cell r="F332">
            <v>205</v>
          </cell>
        </row>
        <row r="333">
          <cell r="A333">
            <v>0</v>
          </cell>
          <cell r="B333" t="str">
            <v>Elementos de consumo y protección</v>
          </cell>
          <cell r="C333" t="str">
            <v>(%)mo</v>
          </cell>
          <cell r="D333">
            <v>4093</v>
          </cell>
          <cell r="E333">
            <v>0</v>
          </cell>
          <cell r="F333">
            <v>0</v>
          </cell>
        </row>
        <row r="334">
          <cell r="A334">
            <v>50004</v>
          </cell>
          <cell r="B334" t="str">
            <v>Aux-Andamio  multidireccional certificado de( 1.4 x1.4 m, altura de plataforma 4 m)</v>
          </cell>
          <cell r="C334" t="str">
            <v>dia</v>
          </cell>
          <cell r="D334">
            <v>23634</v>
          </cell>
          <cell r="E334">
            <v>6.7000000000000004E-2</v>
          </cell>
          <cell r="F334">
            <v>1583</v>
          </cell>
        </row>
        <row r="335">
          <cell r="A335">
            <v>10018</v>
          </cell>
          <cell r="B335" t="str">
            <v>Hidrolavadora</v>
          </cell>
          <cell r="C335" t="str">
            <v>d</v>
          </cell>
          <cell r="D335">
            <v>44724</v>
          </cell>
          <cell r="E335">
            <v>2.5000000000000001E-2</v>
          </cell>
          <cell r="F335">
            <v>1118</v>
          </cell>
        </row>
        <row r="336">
          <cell r="A336">
            <v>0</v>
          </cell>
          <cell r="B336">
            <v>0</v>
          </cell>
          <cell r="C336">
            <v>0</v>
          </cell>
          <cell r="D336">
            <v>0</v>
          </cell>
          <cell r="E336" t="str">
            <v>SUBTOTAL MAQ, EQ Y HTA</v>
          </cell>
          <cell r="F336">
            <v>2906</v>
          </cell>
        </row>
        <row r="337">
          <cell r="A337">
            <v>20082</v>
          </cell>
          <cell r="B337" t="str">
            <v>Producto para lavar y desmanchar fachadas en ladrillo, mortero, concreto o piedra natural</v>
          </cell>
          <cell r="C337" t="str">
            <v>galón</v>
          </cell>
          <cell r="D337">
            <v>62900</v>
          </cell>
          <cell r="E337">
            <v>3.125E-2</v>
          </cell>
          <cell r="F337">
            <v>1966</v>
          </cell>
        </row>
        <row r="338">
          <cell r="A338">
            <v>20083</v>
          </cell>
          <cell r="B338" t="str">
            <v>Líquido incoloro con base en siliconas, que protege las fachadas y culatas de las edificaciones contra la penetración del agua lluvia. Durabilidad de 7 a 10 años</v>
          </cell>
          <cell r="C338" t="str">
            <v>kg</v>
          </cell>
          <cell r="D338">
            <v>16967</v>
          </cell>
          <cell r="E338">
            <v>0.35</v>
          </cell>
          <cell r="F338">
            <v>5938</v>
          </cell>
        </row>
        <row r="339">
          <cell r="A339">
            <v>0</v>
          </cell>
          <cell r="B339">
            <v>0</v>
          </cell>
          <cell r="C339">
            <v>0</v>
          </cell>
          <cell r="D339">
            <v>0</v>
          </cell>
          <cell r="E339" t="str">
            <v>SUBTOTAL MATERIALES</v>
          </cell>
          <cell r="F339">
            <v>7904</v>
          </cell>
        </row>
        <row r="340">
          <cell r="A340">
            <v>0</v>
          </cell>
          <cell r="B340" t="str">
            <v/>
          </cell>
          <cell r="C340" t="str">
            <v/>
          </cell>
          <cell r="D340">
            <v>0</v>
          </cell>
          <cell r="E340">
            <v>0</v>
          </cell>
          <cell r="F340">
            <v>0</v>
          </cell>
        </row>
        <row r="341">
          <cell r="A341">
            <v>0</v>
          </cell>
          <cell r="B341" t="str">
            <v/>
          </cell>
          <cell r="C341" t="str">
            <v/>
          </cell>
          <cell r="D341">
            <v>0</v>
          </cell>
          <cell r="E341">
            <v>0</v>
          </cell>
          <cell r="F341">
            <v>0</v>
          </cell>
        </row>
        <row r="342">
          <cell r="A342">
            <v>0</v>
          </cell>
          <cell r="B342">
            <v>0</v>
          </cell>
          <cell r="C342">
            <v>0</v>
          </cell>
          <cell r="D342">
            <v>0</v>
          </cell>
          <cell r="E342" t="str">
            <v>SUBTOTAL TRANSPORTES</v>
          </cell>
          <cell r="F342">
            <v>0</v>
          </cell>
        </row>
        <row r="343">
          <cell r="A343">
            <v>40015</v>
          </cell>
          <cell r="B343" t="str">
            <v>mo cuadrilla (1 Of-Obra Negra + 1 ay)</v>
          </cell>
          <cell r="C343" t="str">
            <v>jor</v>
          </cell>
          <cell r="D343">
            <v>163708</v>
          </cell>
          <cell r="E343">
            <v>2.5000000000000001E-2</v>
          </cell>
          <cell r="F343">
            <v>4093</v>
          </cell>
        </row>
        <row r="344">
          <cell r="A344">
            <v>0</v>
          </cell>
          <cell r="B344" t="str">
            <v/>
          </cell>
          <cell r="C344" t="str">
            <v/>
          </cell>
          <cell r="D344">
            <v>0</v>
          </cell>
          <cell r="E344">
            <v>0</v>
          </cell>
          <cell r="F344">
            <v>0</v>
          </cell>
        </row>
        <row r="345">
          <cell r="A345">
            <v>0</v>
          </cell>
          <cell r="B345">
            <v>0</v>
          </cell>
          <cell r="C345">
            <v>0</v>
          </cell>
          <cell r="D345">
            <v>0</v>
          </cell>
          <cell r="E345" t="str">
            <v>SUBTOTAL MANO DE OBRA</v>
          </cell>
          <cell r="F345">
            <v>4093</v>
          </cell>
        </row>
        <row r="346">
          <cell r="A346" t="str">
            <v>4.1.6</v>
          </cell>
          <cell r="B346" t="str">
            <v>LAVADO DE REJAS, PASAMANOS Y ELEMENTOS METÁLICOS</v>
          </cell>
          <cell r="C346" t="str">
            <v>m²</v>
          </cell>
          <cell r="D346">
            <v>0</v>
          </cell>
          <cell r="E346">
            <v>0</v>
          </cell>
          <cell r="F346">
            <v>12004</v>
          </cell>
        </row>
        <row r="347">
          <cell r="A347">
            <v>0</v>
          </cell>
          <cell r="B347" t="str">
            <v>Herramienta menor (5% M.O)</v>
          </cell>
          <cell r="C347" t="str">
            <v>(%)mo</v>
          </cell>
          <cell r="D347">
            <v>3274</v>
          </cell>
          <cell r="E347">
            <v>0.05</v>
          </cell>
          <cell r="F347">
            <v>164</v>
          </cell>
        </row>
        <row r="348">
          <cell r="A348">
            <v>0</v>
          </cell>
          <cell r="B348" t="str">
            <v>Elementos de consumo y protección</v>
          </cell>
          <cell r="C348" t="str">
            <v>(%)mo</v>
          </cell>
          <cell r="D348">
            <v>3274</v>
          </cell>
          <cell r="E348">
            <v>1.2500000000000001E-2</v>
          </cell>
          <cell r="F348">
            <v>41</v>
          </cell>
        </row>
        <row r="349">
          <cell r="A349">
            <v>50004</v>
          </cell>
          <cell r="B349" t="str">
            <v>Aux-Andamio  multidireccional certificado de( 1.4 x1.4 m, altura de plataforma 4 m)</v>
          </cell>
          <cell r="C349" t="str">
            <v>dia</v>
          </cell>
          <cell r="D349">
            <v>23634</v>
          </cell>
          <cell r="E349">
            <v>0.04</v>
          </cell>
          <cell r="F349">
            <v>945</v>
          </cell>
        </row>
        <row r="350">
          <cell r="A350">
            <v>10018</v>
          </cell>
          <cell r="B350" t="str">
            <v>Hidrolavadora</v>
          </cell>
          <cell r="C350" t="str">
            <v>d</v>
          </cell>
          <cell r="D350">
            <v>44724</v>
          </cell>
          <cell r="E350">
            <v>0.02</v>
          </cell>
          <cell r="F350">
            <v>894</v>
          </cell>
        </row>
        <row r="351">
          <cell r="A351">
            <v>0</v>
          </cell>
          <cell r="B351">
            <v>0</v>
          </cell>
          <cell r="C351">
            <v>0</v>
          </cell>
          <cell r="D351">
            <v>0</v>
          </cell>
          <cell r="E351" t="str">
            <v>SUBTOTAL MAQ, EQ Y HTA</v>
          </cell>
          <cell r="F351">
            <v>2044</v>
          </cell>
        </row>
        <row r="352">
          <cell r="A352">
            <v>20053</v>
          </cell>
          <cell r="B352" t="str">
            <v>Limpiador desengrasante de alto rango</v>
          </cell>
          <cell r="C352" t="str">
            <v>kg</v>
          </cell>
          <cell r="D352">
            <v>19103</v>
          </cell>
          <cell r="E352">
            <v>0.35</v>
          </cell>
          <cell r="F352">
            <v>6686</v>
          </cell>
        </row>
        <row r="353">
          <cell r="A353">
            <v>0</v>
          </cell>
          <cell r="B353" t="str">
            <v/>
          </cell>
          <cell r="C353" t="str">
            <v/>
          </cell>
          <cell r="D353">
            <v>0</v>
          </cell>
          <cell r="E353">
            <v>0</v>
          </cell>
          <cell r="F353">
            <v>0</v>
          </cell>
        </row>
        <row r="354">
          <cell r="A354">
            <v>0</v>
          </cell>
          <cell r="B354">
            <v>0</v>
          </cell>
          <cell r="C354">
            <v>0</v>
          </cell>
          <cell r="D354">
            <v>0</v>
          </cell>
          <cell r="E354" t="str">
            <v>SUBTOTAL MATERIALES</v>
          </cell>
          <cell r="F354">
            <v>6686</v>
          </cell>
        </row>
        <row r="355">
          <cell r="A355">
            <v>0</v>
          </cell>
          <cell r="B355" t="str">
            <v/>
          </cell>
          <cell r="C355" t="str">
            <v/>
          </cell>
          <cell r="D355">
            <v>0</v>
          </cell>
          <cell r="E355">
            <v>0</v>
          </cell>
          <cell r="F355">
            <v>0</v>
          </cell>
        </row>
        <row r="356">
          <cell r="A356">
            <v>0</v>
          </cell>
          <cell r="B356" t="str">
            <v/>
          </cell>
          <cell r="C356" t="str">
            <v/>
          </cell>
          <cell r="D356">
            <v>0</v>
          </cell>
          <cell r="E356">
            <v>0</v>
          </cell>
          <cell r="F356">
            <v>0</v>
          </cell>
        </row>
        <row r="357">
          <cell r="A357">
            <v>0</v>
          </cell>
          <cell r="B357">
            <v>0</v>
          </cell>
          <cell r="C357">
            <v>0</v>
          </cell>
          <cell r="D357">
            <v>0</v>
          </cell>
          <cell r="E357" t="str">
            <v>SUBTOTAL TRANSPORTES</v>
          </cell>
          <cell r="F357">
            <v>0</v>
          </cell>
        </row>
        <row r="358">
          <cell r="A358">
            <v>40015</v>
          </cell>
          <cell r="B358" t="str">
            <v>mo cuadrilla (1 Of-Obra Negra + 1 ay)</v>
          </cell>
          <cell r="C358" t="str">
            <v>jor</v>
          </cell>
          <cell r="D358">
            <v>163708</v>
          </cell>
          <cell r="E358">
            <v>0.02</v>
          </cell>
          <cell r="F358">
            <v>3274</v>
          </cell>
        </row>
        <row r="359">
          <cell r="A359">
            <v>0</v>
          </cell>
          <cell r="B359" t="str">
            <v/>
          </cell>
          <cell r="C359" t="str">
            <v/>
          </cell>
          <cell r="D359">
            <v>0</v>
          </cell>
          <cell r="E359">
            <v>0</v>
          </cell>
          <cell r="F359">
            <v>0</v>
          </cell>
        </row>
        <row r="360">
          <cell r="A360">
            <v>0</v>
          </cell>
          <cell r="B360">
            <v>0</v>
          </cell>
          <cell r="C360">
            <v>0</v>
          </cell>
          <cell r="D360">
            <v>0</v>
          </cell>
          <cell r="E360" t="str">
            <v>SUBTOTAL MANO DE OBRA</v>
          </cell>
          <cell r="F360">
            <v>3274</v>
          </cell>
        </row>
        <row r="361">
          <cell r="A361" t="str">
            <v>4.1.7</v>
          </cell>
          <cell r="B361" t="str">
            <v>LAVADO DE FACHADA EN MADERA</v>
          </cell>
          <cell r="C361" t="str">
            <v>m²</v>
          </cell>
          <cell r="D361">
            <v>0</v>
          </cell>
          <cell r="E361">
            <v>0</v>
          </cell>
          <cell r="F361">
            <v>16475</v>
          </cell>
        </row>
        <row r="362">
          <cell r="A362">
            <v>0</v>
          </cell>
          <cell r="B362" t="str">
            <v>Herramienta menor (5% M.O)</v>
          </cell>
          <cell r="C362" t="str">
            <v>(%)mo</v>
          </cell>
          <cell r="D362">
            <v>8185</v>
          </cell>
          <cell r="E362">
            <v>0.05</v>
          </cell>
          <cell r="F362">
            <v>409</v>
          </cell>
        </row>
        <row r="363">
          <cell r="A363">
            <v>0</v>
          </cell>
          <cell r="B363" t="str">
            <v>Elementos de consumo y protección</v>
          </cell>
          <cell r="C363" t="str">
            <v>(%)mo</v>
          </cell>
          <cell r="D363">
            <v>8185</v>
          </cell>
          <cell r="E363">
            <v>1.2500000000000001E-2</v>
          </cell>
          <cell r="F363">
            <v>102</v>
          </cell>
        </row>
        <row r="364">
          <cell r="A364">
            <v>50004</v>
          </cell>
          <cell r="B364" t="str">
            <v>Aux-Andamio  multidireccional certificado de( 1.4 x1.4 m, altura de plataforma 4 m)</v>
          </cell>
          <cell r="C364" t="str">
            <v>dia</v>
          </cell>
          <cell r="D364">
            <v>23634</v>
          </cell>
          <cell r="E364">
            <v>0.1</v>
          </cell>
          <cell r="F364">
            <v>2363</v>
          </cell>
        </row>
        <row r="365">
          <cell r="A365">
            <v>10018</v>
          </cell>
          <cell r="B365" t="str">
            <v>Hidrolavadora</v>
          </cell>
          <cell r="C365" t="str">
            <v>d</v>
          </cell>
          <cell r="D365">
            <v>44724</v>
          </cell>
          <cell r="E365">
            <v>0</v>
          </cell>
          <cell r="F365">
            <v>0</v>
          </cell>
        </row>
        <row r="366">
          <cell r="A366">
            <v>0</v>
          </cell>
          <cell r="B366">
            <v>0</v>
          </cell>
          <cell r="C366">
            <v>0</v>
          </cell>
          <cell r="D366">
            <v>0</v>
          </cell>
          <cell r="E366" t="str">
            <v>SUBTOTAL MAQ, EQ Y HTA</v>
          </cell>
          <cell r="F366">
            <v>2874</v>
          </cell>
        </row>
        <row r="367">
          <cell r="A367">
            <v>20043</v>
          </cell>
          <cell r="B367" t="str">
            <v>Rinse para lavar, desmanchar y renovar tanto fachadas como pisos en ladrillo</v>
          </cell>
          <cell r="C367" t="str">
            <v>kg</v>
          </cell>
          <cell r="D367">
            <v>13446</v>
          </cell>
          <cell r="E367">
            <v>0.4</v>
          </cell>
          <cell r="F367">
            <v>5378</v>
          </cell>
        </row>
        <row r="368">
          <cell r="A368">
            <v>0</v>
          </cell>
          <cell r="B368" t="str">
            <v/>
          </cell>
          <cell r="C368" t="str">
            <v/>
          </cell>
          <cell r="D368">
            <v>0</v>
          </cell>
          <cell r="E368">
            <v>0</v>
          </cell>
          <cell r="F368">
            <v>0</v>
          </cell>
        </row>
        <row r="369">
          <cell r="A369">
            <v>0</v>
          </cell>
          <cell r="B369">
            <v>0</v>
          </cell>
          <cell r="C369">
            <v>0</v>
          </cell>
          <cell r="D369">
            <v>0</v>
          </cell>
          <cell r="E369" t="str">
            <v>SUBTOTAL MATERIALES</v>
          </cell>
          <cell r="F369">
            <v>5378</v>
          </cell>
        </row>
        <row r="370">
          <cell r="A370">
            <v>30003</v>
          </cell>
          <cell r="B370" t="str">
            <v>Subcontrato de cargue y botada de materiales varios</v>
          </cell>
          <cell r="C370" t="str">
            <v>m3</v>
          </cell>
          <cell r="D370">
            <v>38437</v>
          </cell>
          <cell r="E370">
            <v>1E-3</v>
          </cell>
          <cell r="F370">
            <v>38</v>
          </cell>
        </row>
        <row r="371">
          <cell r="A371">
            <v>0</v>
          </cell>
          <cell r="B371" t="str">
            <v/>
          </cell>
          <cell r="C371" t="str">
            <v/>
          </cell>
          <cell r="D371">
            <v>0</v>
          </cell>
          <cell r="E371">
            <v>0</v>
          </cell>
          <cell r="F371">
            <v>0</v>
          </cell>
        </row>
        <row r="372">
          <cell r="A372">
            <v>0</v>
          </cell>
          <cell r="B372">
            <v>0</v>
          </cell>
          <cell r="C372">
            <v>0</v>
          </cell>
          <cell r="D372">
            <v>0</v>
          </cell>
          <cell r="E372" t="str">
            <v>SUBTOTAL TRANSPORTES</v>
          </cell>
          <cell r="F372">
            <v>38</v>
          </cell>
        </row>
        <row r="373">
          <cell r="A373">
            <v>40015</v>
          </cell>
          <cell r="B373" t="str">
            <v>mo cuadrilla (1 Of-Obra Negra + 1 ay)</v>
          </cell>
          <cell r="C373" t="str">
            <v>jor</v>
          </cell>
          <cell r="D373">
            <v>163708</v>
          </cell>
          <cell r="E373">
            <v>0.05</v>
          </cell>
          <cell r="F373">
            <v>8185</v>
          </cell>
        </row>
        <row r="374">
          <cell r="A374">
            <v>0</v>
          </cell>
          <cell r="B374" t="str">
            <v/>
          </cell>
          <cell r="C374" t="str">
            <v/>
          </cell>
          <cell r="D374">
            <v>0</v>
          </cell>
          <cell r="E374">
            <v>0</v>
          </cell>
          <cell r="F374">
            <v>0</v>
          </cell>
        </row>
        <row r="375">
          <cell r="A375">
            <v>0</v>
          </cell>
          <cell r="B375">
            <v>0</v>
          </cell>
          <cell r="C375">
            <v>0</v>
          </cell>
          <cell r="D375">
            <v>0</v>
          </cell>
          <cell r="E375" t="str">
            <v>SUBTOTAL MANO DE OBRA</v>
          </cell>
          <cell r="F375">
            <v>8185</v>
          </cell>
        </row>
        <row r="376">
          <cell r="A376">
            <v>4.2</v>
          </cell>
          <cell r="B376" t="str">
            <v>LAVADO ELEMENTOS</v>
          </cell>
          <cell r="C376">
            <v>0</v>
          </cell>
          <cell r="D376">
            <v>0</v>
          </cell>
          <cell r="E376">
            <v>0</v>
          </cell>
          <cell r="F376">
            <v>0</v>
          </cell>
        </row>
        <row r="377">
          <cell r="A377" t="str">
            <v>4.2.1</v>
          </cell>
          <cell r="B377" t="str">
            <v>LAVADO DE PUERTAS METALICAS ENROLLABLES</v>
          </cell>
          <cell r="C377" t="str">
            <v>m²</v>
          </cell>
          <cell r="D377">
            <v>0</v>
          </cell>
          <cell r="E377">
            <v>0</v>
          </cell>
          <cell r="F377">
            <v>13704</v>
          </cell>
        </row>
        <row r="378">
          <cell r="A378">
            <v>0</v>
          </cell>
          <cell r="B378" t="str">
            <v>Herramienta menor (5% M.O)</v>
          </cell>
          <cell r="C378" t="str">
            <v>(%)mo</v>
          </cell>
          <cell r="D378">
            <v>2728</v>
          </cell>
          <cell r="E378">
            <v>0.05</v>
          </cell>
          <cell r="F378">
            <v>136</v>
          </cell>
        </row>
        <row r="379">
          <cell r="A379">
            <v>0</v>
          </cell>
          <cell r="B379" t="str">
            <v>Elementos de consumo y protección</v>
          </cell>
          <cell r="C379" t="str">
            <v>(%)mo</v>
          </cell>
          <cell r="D379">
            <v>2728</v>
          </cell>
          <cell r="E379">
            <v>0</v>
          </cell>
          <cell r="F379">
            <v>0</v>
          </cell>
        </row>
        <row r="380">
          <cell r="A380">
            <v>50004</v>
          </cell>
          <cell r="B380" t="str">
            <v>Aux-Andamio  multidireccional certificado de( 1.4 x1.4 m, altura de plataforma 4 m)</v>
          </cell>
          <cell r="C380" t="str">
            <v>dia</v>
          </cell>
          <cell r="D380">
            <v>23634</v>
          </cell>
          <cell r="E380">
            <v>1.66666E-2</v>
          </cell>
          <cell r="F380">
            <v>394</v>
          </cell>
        </row>
        <row r="381">
          <cell r="A381">
            <v>10018</v>
          </cell>
          <cell r="B381" t="str">
            <v>Hidrolavadora</v>
          </cell>
          <cell r="C381" t="str">
            <v>d</v>
          </cell>
          <cell r="D381">
            <v>44724</v>
          </cell>
          <cell r="E381">
            <v>0.02</v>
          </cell>
          <cell r="F381">
            <v>894</v>
          </cell>
        </row>
        <row r="382">
          <cell r="A382">
            <v>0</v>
          </cell>
          <cell r="B382">
            <v>0</v>
          </cell>
          <cell r="C382">
            <v>0</v>
          </cell>
          <cell r="D382">
            <v>0</v>
          </cell>
          <cell r="E382" t="str">
            <v>SUBTOTAL MAQ, EQ Y HTA</v>
          </cell>
          <cell r="F382">
            <v>1424</v>
          </cell>
        </row>
        <row r="383">
          <cell r="A383">
            <v>20053</v>
          </cell>
          <cell r="B383" t="str">
            <v>Limpiador desengrasante de alto rango</v>
          </cell>
          <cell r="C383" t="str">
            <v>kg</v>
          </cell>
          <cell r="D383">
            <v>19103</v>
          </cell>
          <cell r="E383">
            <v>0.5</v>
          </cell>
          <cell r="F383">
            <v>9552</v>
          </cell>
        </row>
        <row r="384">
          <cell r="A384">
            <v>0</v>
          </cell>
          <cell r="B384" t="str">
            <v/>
          </cell>
          <cell r="C384" t="str">
            <v/>
          </cell>
          <cell r="D384">
            <v>0</v>
          </cell>
          <cell r="E384">
            <v>0</v>
          </cell>
          <cell r="F384">
            <v>0</v>
          </cell>
        </row>
        <row r="385">
          <cell r="A385">
            <v>0</v>
          </cell>
          <cell r="B385">
            <v>0</v>
          </cell>
          <cell r="C385">
            <v>0</v>
          </cell>
          <cell r="D385">
            <v>0</v>
          </cell>
          <cell r="E385" t="str">
            <v>SUBTOTAL MATERIALES</v>
          </cell>
          <cell r="F385">
            <v>9552</v>
          </cell>
        </row>
        <row r="386">
          <cell r="A386">
            <v>0</v>
          </cell>
          <cell r="B386" t="str">
            <v/>
          </cell>
          <cell r="C386" t="str">
            <v/>
          </cell>
          <cell r="D386">
            <v>0</v>
          </cell>
          <cell r="E386">
            <v>0</v>
          </cell>
          <cell r="F386">
            <v>0</v>
          </cell>
        </row>
        <row r="387">
          <cell r="A387">
            <v>0</v>
          </cell>
          <cell r="B387" t="str">
            <v/>
          </cell>
          <cell r="C387" t="str">
            <v/>
          </cell>
          <cell r="D387">
            <v>0</v>
          </cell>
          <cell r="E387">
            <v>0</v>
          </cell>
          <cell r="F387">
            <v>0</v>
          </cell>
        </row>
        <row r="388">
          <cell r="A388">
            <v>0</v>
          </cell>
          <cell r="B388">
            <v>0</v>
          </cell>
          <cell r="C388">
            <v>0</v>
          </cell>
          <cell r="D388">
            <v>0</v>
          </cell>
          <cell r="E388" t="str">
            <v>SUBTOTAL TRANSPORTES</v>
          </cell>
          <cell r="F388">
            <v>0</v>
          </cell>
        </row>
        <row r="389">
          <cell r="A389">
            <v>40015</v>
          </cell>
          <cell r="B389" t="str">
            <v>mo cuadrilla (1 Of-Obra Negra + 1 ay)</v>
          </cell>
          <cell r="C389" t="str">
            <v>jor</v>
          </cell>
          <cell r="D389">
            <v>163708</v>
          </cell>
          <cell r="E389">
            <v>1.6666666E-2</v>
          </cell>
          <cell r="F389">
            <v>2728</v>
          </cell>
        </row>
        <row r="390">
          <cell r="A390">
            <v>0</v>
          </cell>
          <cell r="B390" t="str">
            <v/>
          </cell>
          <cell r="C390" t="str">
            <v/>
          </cell>
          <cell r="D390">
            <v>0</v>
          </cell>
          <cell r="E390">
            <v>0</v>
          </cell>
          <cell r="F390">
            <v>0</v>
          </cell>
        </row>
        <row r="391">
          <cell r="A391">
            <v>0</v>
          </cell>
          <cell r="B391">
            <v>0</v>
          </cell>
          <cell r="C391">
            <v>0</v>
          </cell>
          <cell r="D391">
            <v>0</v>
          </cell>
          <cell r="E391" t="str">
            <v>SUBTOTAL MANO DE OBRA</v>
          </cell>
          <cell r="F391">
            <v>2728</v>
          </cell>
        </row>
        <row r="392">
          <cell r="A392" t="str">
            <v>4.2.2</v>
          </cell>
          <cell r="B392" t="str">
            <v>LAVADO DE CARPAS Y LONAS</v>
          </cell>
          <cell r="C392" t="str">
            <v>m²</v>
          </cell>
          <cell r="D392">
            <v>0</v>
          </cell>
          <cell r="E392">
            <v>0</v>
          </cell>
          <cell r="F392">
            <v>9563</v>
          </cell>
        </row>
        <row r="393">
          <cell r="A393">
            <v>0</v>
          </cell>
          <cell r="B393" t="str">
            <v>Herramienta menor (5% M.O)</v>
          </cell>
          <cell r="C393" t="str">
            <v>(%)mo</v>
          </cell>
          <cell r="D393">
            <v>2177</v>
          </cell>
          <cell r="E393">
            <v>0.05</v>
          </cell>
          <cell r="F393">
            <v>109</v>
          </cell>
        </row>
        <row r="394">
          <cell r="A394">
            <v>0</v>
          </cell>
          <cell r="B394" t="str">
            <v>Elementos de consumo y protección</v>
          </cell>
          <cell r="C394" t="str">
            <v>(%)mo</v>
          </cell>
          <cell r="D394">
            <v>2177</v>
          </cell>
          <cell r="E394">
            <v>1.2500000000000001E-2</v>
          </cell>
          <cell r="F394">
            <v>27</v>
          </cell>
        </row>
        <row r="395">
          <cell r="A395">
            <v>50004</v>
          </cell>
          <cell r="B395" t="str">
            <v>Aux-Andamio  multidireccional certificado de( 1.4 x1.4 m, altura de plataforma 4 m)</v>
          </cell>
          <cell r="C395" t="str">
            <v>dia</v>
          </cell>
          <cell r="D395">
            <v>23634</v>
          </cell>
          <cell r="E395">
            <v>2.2222222222222223E-2</v>
          </cell>
          <cell r="F395">
            <v>525</v>
          </cell>
        </row>
        <row r="396">
          <cell r="A396">
            <v>10018</v>
          </cell>
          <cell r="B396" t="str">
            <v>Hidrolavadora</v>
          </cell>
          <cell r="C396" t="str">
            <v>d</v>
          </cell>
          <cell r="D396">
            <v>44724</v>
          </cell>
          <cell r="E396">
            <v>2.2222222222222223E-2</v>
          </cell>
          <cell r="F396">
            <v>994</v>
          </cell>
        </row>
        <row r="397">
          <cell r="A397">
            <v>0</v>
          </cell>
          <cell r="B397">
            <v>0</v>
          </cell>
          <cell r="C397">
            <v>0</v>
          </cell>
          <cell r="D397">
            <v>0</v>
          </cell>
          <cell r="E397" t="str">
            <v>SUBTOTAL MAQ, EQ Y HTA</v>
          </cell>
          <cell r="F397">
            <v>1655</v>
          </cell>
        </row>
        <row r="398">
          <cell r="A398">
            <v>20053</v>
          </cell>
          <cell r="B398" t="str">
            <v>Limpiador desengrasante de alto rango</v>
          </cell>
          <cell r="C398" t="str">
            <v>kg</v>
          </cell>
          <cell r="D398">
            <v>19103</v>
          </cell>
          <cell r="E398">
            <v>0.3</v>
          </cell>
          <cell r="F398">
            <v>5731</v>
          </cell>
        </row>
        <row r="399">
          <cell r="A399">
            <v>0</v>
          </cell>
          <cell r="B399" t="str">
            <v/>
          </cell>
          <cell r="C399" t="str">
            <v/>
          </cell>
          <cell r="D399">
            <v>0</v>
          </cell>
          <cell r="E399">
            <v>0</v>
          </cell>
          <cell r="F399">
            <v>0</v>
          </cell>
        </row>
        <row r="400">
          <cell r="A400">
            <v>0</v>
          </cell>
          <cell r="B400">
            <v>0</v>
          </cell>
          <cell r="C400">
            <v>0</v>
          </cell>
          <cell r="D400">
            <v>0</v>
          </cell>
          <cell r="E400" t="str">
            <v>SUBTOTAL MATERIALES</v>
          </cell>
          <cell r="F400">
            <v>5731</v>
          </cell>
        </row>
        <row r="401">
          <cell r="A401">
            <v>0</v>
          </cell>
          <cell r="B401" t="str">
            <v/>
          </cell>
          <cell r="C401" t="str">
            <v/>
          </cell>
          <cell r="D401">
            <v>0</v>
          </cell>
          <cell r="E401">
            <v>0</v>
          </cell>
          <cell r="F401">
            <v>0</v>
          </cell>
        </row>
        <row r="402">
          <cell r="A402">
            <v>0</v>
          </cell>
          <cell r="B402" t="str">
            <v/>
          </cell>
          <cell r="C402" t="str">
            <v/>
          </cell>
          <cell r="D402">
            <v>0</v>
          </cell>
          <cell r="E402">
            <v>0</v>
          </cell>
          <cell r="F402">
            <v>0</v>
          </cell>
        </row>
        <row r="403">
          <cell r="A403">
            <v>0</v>
          </cell>
          <cell r="B403">
            <v>0</v>
          </cell>
          <cell r="C403">
            <v>0</v>
          </cell>
          <cell r="D403">
            <v>0</v>
          </cell>
          <cell r="E403" t="str">
            <v>SUBTOTAL TRANSPORTES</v>
          </cell>
          <cell r="F403">
            <v>0</v>
          </cell>
        </row>
        <row r="404">
          <cell r="A404">
            <v>40015</v>
          </cell>
          <cell r="B404" t="str">
            <v>mo cuadrilla (1 Of-Obra Negra + 1 ay)</v>
          </cell>
          <cell r="C404" t="str">
            <v>jor</v>
          </cell>
          <cell r="D404">
            <v>163708</v>
          </cell>
          <cell r="E404">
            <v>1.3299999999999999E-2</v>
          </cell>
          <cell r="F404">
            <v>2177</v>
          </cell>
        </row>
        <row r="405">
          <cell r="A405">
            <v>0</v>
          </cell>
          <cell r="B405" t="str">
            <v/>
          </cell>
          <cell r="C405" t="str">
            <v/>
          </cell>
          <cell r="D405">
            <v>0</v>
          </cell>
          <cell r="E405">
            <v>0</v>
          </cell>
          <cell r="F405">
            <v>0</v>
          </cell>
        </row>
        <row r="406">
          <cell r="A406">
            <v>0</v>
          </cell>
          <cell r="B406">
            <v>0</v>
          </cell>
          <cell r="C406">
            <v>0</v>
          </cell>
          <cell r="D406">
            <v>0</v>
          </cell>
          <cell r="E406" t="str">
            <v>SUBTOTAL MANO DE OBRA</v>
          </cell>
          <cell r="F406">
            <v>2177</v>
          </cell>
        </row>
        <row r="407">
          <cell r="A407">
            <v>5</v>
          </cell>
          <cell r="B407" t="str">
            <v>CONSTRUCCION</v>
          </cell>
          <cell r="C407">
            <v>0</v>
          </cell>
          <cell r="D407">
            <v>0</v>
          </cell>
          <cell r="E407">
            <v>0</v>
          </cell>
          <cell r="F407">
            <v>0</v>
          </cell>
        </row>
        <row r="408">
          <cell r="A408">
            <v>5.0999999999999996</v>
          </cell>
          <cell r="B408" t="str">
            <v>CONSTRUCCION NIVEL COMPLEJIDAD 1</v>
          </cell>
          <cell r="C408">
            <v>0</v>
          </cell>
          <cell r="D408">
            <v>0</v>
          </cell>
          <cell r="E408">
            <v>0</v>
          </cell>
          <cell r="F408">
            <v>0</v>
          </cell>
        </row>
        <row r="409">
          <cell r="A409" t="str">
            <v>5.1.1</v>
          </cell>
          <cell r="B409" t="str">
            <v>INSTALACIÓN DE PELÍCULA DE PROTECCIÓN SOLAR</v>
          </cell>
          <cell r="C409" t="str">
            <v>m²</v>
          </cell>
          <cell r="D409">
            <v>0</v>
          </cell>
          <cell r="E409">
            <v>0</v>
          </cell>
          <cell r="F409">
            <v>84981</v>
          </cell>
        </row>
        <row r="410">
          <cell r="A410">
            <v>0</v>
          </cell>
          <cell r="B410" t="str">
            <v>Herramienta menor (5% M.O)</v>
          </cell>
          <cell r="C410" t="str">
            <v>(%)mo</v>
          </cell>
          <cell r="D410">
            <v>8185</v>
          </cell>
          <cell r="E410">
            <v>0.05</v>
          </cell>
          <cell r="F410">
            <v>409</v>
          </cell>
        </row>
        <row r="411">
          <cell r="A411">
            <v>0</v>
          </cell>
          <cell r="B411" t="str">
            <v>Elementos de consumo y protección</v>
          </cell>
          <cell r="C411" t="str">
            <v>(%)mo</v>
          </cell>
          <cell r="D411">
            <v>8185</v>
          </cell>
          <cell r="E411">
            <v>1.2500000000000001E-2</v>
          </cell>
          <cell r="F411">
            <v>102</v>
          </cell>
        </row>
        <row r="412">
          <cell r="A412">
            <v>50004</v>
          </cell>
          <cell r="B412" t="str">
            <v>Aux-Andamio  multidireccional certificado de( 1.4 x1.4 m, altura de plataforma 4 m)</v>
          </cell>
          <cell r="C412" t="str">
            <v>dia</v>
          </cell>
          <cell r="D412">
            <v>23634</v>
          </cell>
          <cell r="E412">
            <v>0.1</v>
          </cell>
          <cell r="F412">
            <v>2363</v>
          </cell>
        </row>
        <row r="413">
          <cell r="A413">
            <v>0</v>
          </cell>
          <cell r="B413" t="str">
            <v/>
          </cell>
          <cell r="C413" t="str">
            <v/>
          </cell>
          <cell r="D413">
            <v>0</v>
          </cell>
          <cell r="E413">
            <v>0</v>
          </cell>
          <cell r="F413">
            <v>0</v>
          </cell>
        </row>
        <row r="414">
          <cell r="A414">
            <v>0</v>
          </cell>
          <cell r="B414">
            <v>0</v>
          </cell>
          <cell r="C414">
            <v>0</v>
          </cell>
          <cell r="D414">
            <v>0</v>
          </cell>
          <cell r="E414" t="str">
            <v>SUBTOTAL MAQ, EQ Y HTA</v>
          </cell>
          <cell r="F414">
            <v>2874</v>
          </cell>
        </row>
        <row r="415">
          <cell r="A415">
            <v>20036</v>
          </cell>
          <cell r="B415" t="str">
            <v>Pelicula antisolar Grado 50</v>
          </cell>
          <cell r="C415" t="str">
            <v>m2</v>
          </cell>
          <cell r="D415">
            <v>73922</v>
          </cell>
          <cell r="E415">
            <v>1</v>
          </cell>
          <cell r="F415">
            <v>73922</v>
          </cell>
        </row>
        <row r="416">
          <cell r="A416">
            <v>0</v>
          </cell>
          <cell r="B416" t="str">
            <v/>
          </cell>
          <cell r="C416" t="str">
            <v/>
          </cell>
          <cell r="D416">
            <v>0</v>
          </cell>
          <cell r="E416">
            <v>0</v>
          </cell>
          <cell r="F416">
            <v>0</v>
          </cell>
        </row>
        <row r="417">
          <cell r="A417">
            <v>0</v>
          </cell>
          <cell r="B417">
            <v>0</v>
          </cell>
          <cell r="C417">
            <v>0</v>
          </cell>
          <cell r="D417">
            <v>0</v>
          </cell>
          <cell r="E417" t="str">
            <v>SUBTOTAL MATERIALES</v>
          </cell>
          <cell r="F417">
            <v>73922</v>
          </cell>
        </row>
        <row r="418">
          <cell r="A418">
            <v>30003</v>
          </cell>
          <cell r="B418" t="str">
            <v>Subcontrato de cargue y botada de materiales varios</v>
          </cell>
          <cell r="C418" t="str">
            <v>m3</v>
          </cell>
          <cell r="D418">
            <v>38437</v>
          </cell>
          <cell r="E418">
            <v>0</v>
          </cell>
          <cell r="F418">
            <v>0</v>
          </cell>
        </row>
        <row r="419">
          <cell r="A419">
            <v>0</v>
          </cell>
          <cell r="B419" t="str">
            <v/>
          </cell>
          <cell r="C419" t="str">
            <v/>
          </cell>
          <cell r="D419">
            <v>0</v>
          </cell>
          <cell r="E419">
            <v>0</v>
          </cell>
          <cell r="F419">
            <v>0</v>
          </cell>
        </row>
        <row r="420">
          <cell r="A420">
            <v>0</v>
          </cell>
          <cell r="B420">
            <v>0</v>
          </cell>
          <cell r="C420">
            <v>0</v>
          </cell>
          <cell r="D420">
            <v>0</v>
          </cell>
          <cell r="E420" t="str">
            <v>SUBTOTAL TRANSPORTES</v>
          </cell>
          <cell r="F420">
            <v>0</v>
          </cell>
        </row>
        <row r="421">
          <cell r="A421">
            <v>40015</v>
          </cell>
          <cell r="B421" t="str">
            <v>mo cuadrilla (1 Of-Obra Negra + 1 ay)</v>
          </cell>
          <cell r="C421" t="str">
            <v>jor</v>
          </cell>
          <cell r="D421">
            <v>163708</v>
          </cell>
          <cell r="E421">
            <v>0.05</v>
          </cell>
          <cell r="F421">
            <v>8185</v>
          </cell>
        </row>
        <row r="422">
          <cell r="A422">
            <v>0</v>
          </cell>
          <cell r="B422" t="str">
            <v/>
          </cell>
          <cell r="C422" t="str">
            <v/>
          </cell>
          <cell r="D422">
            <v>0</v>
          </cell>
          <cell r="E422">
            <v>0</v>
          </cell>
          <cell r="F422">
            <v>0</v>
          </cell>
        </row>
        <row r="423">
          <cell r="A423">
            <v>0</v>
          </cell>
          <cell r="B423">
            <v>0</v>
          </cell>
          <cell r="C423">
            <v>0</v>
          </cell>
          <cell r="D423">
            <v>0</v>
          </cell>
          <cell r="E423" t="str">
            <v>SUBTOTAL MANO DE OBRA</v>
          </cell>
          <cell r="F423">
            <v>8185</v>
          </cell>
        </row>
        <row r="424">
          <cell r="A424" t="str">
            <v>5.1.2</v>
          </cell>
          <cell r="B424" t="str">
            <v>REVOQUE IMPERMEABILIZADO PARA FACHADAS</v>
          </cell>
          <cell r="C424" t="str">
            <v>m²</v>
          </cell>
          <cell r="D424">
            <v>0</v>
          </cell>
          <cell r="E424">
            <v>0</v>
          </cell>
          <cell r="F424">
            <v>23870</v>
          </cell>
        </row>
        <row r="425">
          <cell r="A425">
            <v>0</v>
          </cell>
          <cell r="B425" t="str">
            <v>Herramienta menor (5% M.O)</v>
          </cell>
          <cell r="C425" t="str">
            <v>(%)mo</v>
          </cell>
          <cell r="D425">
            <v>11460</v>
          </cell>
          <cell r="E425">
            <v>0.05</v>
          </cell>
          <cell r="F425">
            <v>573</v>
          </cell>
        </row>
        <row r="426">
          <cell r="A426">
            <v>0</v>
          </cell>
          <cell r="B426" t="str">
            <v>Elementos de consumo y protección</v>
          </cell>
          <cell r="C426" t="str">
            <v>(%)mo</v>
          </cell>
          <cell r="D426">
            <v>11460</v>
          </cell>
          <cell r="E426">
            <v>1.2500000000000001E-2</v>
          </cell>
          <cell r="F426">
            <v>143</v>
          </cell>
        </row>
        <row r="427">
          <cell r="A427">
            <v>50004</v>
          </cell>
          <cell r="B427" t="str">
            <v>Aux-Andamio  multidireccional certificado de( 1.4 x1.4 m, altura de plataforma 4 m)</v>
          </cell>
          <cell r="C427" t="str">
            <v>dia</v>
          </cell>
          <cell r="D427">
            <v>23634</v>
          </cell>
          <cell r="E427">
            <v>0.06</v>
          </cell>
          <cell r="F427">
            <v>1418</v>
          </cell>
        </row>
        <row r="428">
          <cell r="A428">
            <v>0</v>
          </cell>
          <cell r="B428" t="str">
            <v/>
          </cell>
          <cell r="C428" t="str">
            <v/>
          </cell>
          <cell r="D428">
            <v>0</v>
          </cell>
          <cell r="E428">
            <v>0</v>
          </cell>
          <cell r="F428">
            <v>0</v>
          </cell>
        </row>
        <row r="429">
          <cell r="A429">
            <v>0</v>
          </cell>
          <cell r="B429">
            <v>0</v>
          </cell>
          <cell r="C429">
            <v>0</v>
          </cell>
          <cell r="D429">
            <v>0</v>
          </cell>
          <cell r="E429" t="str">
            <v>SUBTOTAL MAQ, EQ Y HTA</v>
          </cell>
          <cell r="F429">
            <v>2134</v>
          </cell>
        </row>
        <row r="430">
          <cell r="A430">
            <v>20084</v>
          </cell>
          <cell r="B430" t="str">
            <v>Revoque 1:4 preparado en obra</v>
          </cell>
          <cell r="C430" t="str">
            <v>m³</v>
          </cell>
          <cell r="D430">
            <v>306821</v>
          </cell>
          <cell r="E430">
            <v>2.5999999999999999E-2</v>
          </cell>
          <cell r="F430">
            <v>7977</v>
          </cell>
        </row>
        <row r="431">
          <cell r="A431">
            <v>20039</v>
          </cell>
          <cell r="B431" t="str">
            <v>Aditivo líquido blanco mejorado con polímeros sintéticos impermeabilizante x 20.0 k</v>
          </cell>
          <cell r="C431" t="str">
            <v>kg</v>
          </cell>
          <cell r="D431">
            <v>9995</v>
          </cell>
          <cell r="E431">
            <v>0.23</v>
          </cell>
          <cell r="F431">
            <v>2299</v>
          </cell>
        </row>
        <row r="432">
          <cell r="A432">
            <v>0</v>
          </cell>
          <cell r="B432">
            <v>0</v>
          </cell>
          <cell r="C432">
            <v>0</v>
          </cell>
          <cell r="D432">
            <v>0</v>
          </cell>
          <cell r="E432" t="str">
            <v>SUBTOTAL MATERIALES</v>
          </cell>
          <cell r="F432">
            <v>10276</v>
          </cell>
        </row>
        <row r="433">
          <cell r="A433">
            <v>0</v>
          </cell>
          <cell r="B433" t="str">
            <v/>
          </cell>
          <cell r="C433" t="str">
            <v/>
          </cell>
          <cell r="D433">
            <v>0</v>
          </cell>
          <cell r="E433">
            <v>0</v>
          </cell>
          <cell r="F433">
            <v>0</v>
          </cell>
        </row>
        <row r="434">
          <cell r="A434">
            <v>0</v>
          </cell>
          <cell r="B434" t="str">
            <v/>
          </cell>
          <cell r="C434" t="str">
            <v/>
          </cell>
          <cell r="D434">
            <v>0</v>
          </cell>
          <cell r="E434">
            <v>0</v>
          </cell>
          <cell r="F434">
            <v>0</v>
          </cell>
        </row>
        <row r="435">
          <cell r="A435">
            <v>0</v>
          </cell>
          <cell r="B435">
            <v>0</v>
          </cell>
          <cell r="C435">
            <v>0</v>
          </cell>
          <cell r="D435">
            <v>0</v>
          </cell>
          <cell r="E435" t="str">
            <v>SUBTOTAL TRANSPORTES</v>
          </cell>
          <cell r="F435">
            <v>0</v>
          </cell>
        </row>
        <row r="436">
          <cell r="A436">
            <v>40015</v>
          </cell>
          <cell r="B436" t="str">
            <v>mo cuadrilla (1 Of-Obra Negra + 1 ay)</v>
          </cell>
          <cell r="C436" t="str">
            <v>jor</v>
          </cell>
          <cell r="D436">
            <v>163708</v>
          </cell>
          <cell r="E436">
            <v>7.0000000000000007E-2</v>
          </cell>
          <cell r="F436">
            <v>11460</v>
          </cell>
        </row>
        <row r="437">
          <cell r="A437">
            <v>0</v>
          </cell>
          <cell r="B437" t="str">
            <v/>
          </cell>
          <cell r="C437" t="str">
            <v/>
          </cell>
          <cell r="D437">
            <v>0</v>
          </cell>
          <cell r="E437">
            <v>0</v>
          </cell>
          <cell r="F437">
            <v>0</v>
          </cell>
        </row>
        <row r="438">
          <cell r="A438">
            <v>0</v>
          </cell>
          <cell r="B438">
            <v>0</v>
          </cell>
          <cell r="C438">
            <v>0</v>
          </cell>
          <cell r="D438">
            <v>0</v>
          </cell>
          <cell r="E438" t="str">
            <v>SUBTOTAL MANO DE OBRA</v>
          </cell>
          <cell r="F438">
            <v>11460</v>
          </cell>
        </row>
        <row r="439">
          <cell r="A439" t="str">
            <v>5.1.3</v>
          </cell>
          <cell r="B439" t="str">
            <v>ESTUCO ACRÍLICO PARA EXTERIORES</v>
          </cell>
          <cell r="C439" t="str">
            <v>m²</v>
          </cell>
          <cell r="D439">
            <v>0</v>
          </cell>
          <cell r="E439">
            <v>0</v>
          </cell>
          <cell r="F439">
            <v>7955</v>
          </cell>
        </row>
        <row r="440">
          <cell r="A440">
            <v>0</v>
          </cell>
          <cell r="B440" t="str">
            <v>Herramienta menor (5% M.O)</v>
          </cell>
          <cell r="C440" t="str">
            <v>(%)mo</v>
          </cell>
          <cell r="D440">
            <v>5134</v>
          </cell>
          <cell r="E440">
            <v>0.05</v>
          </cell>
          <cell r="F440">
            <v>257</v>
          </cell>
        </row>
        <row r="441">
          <cell r="A441">
            <v>0</v>
          </cell>
          <cell r="B441" t="str">
            <v>Elementos de consumo y protección</v>
          </cell>
          <cell r="C441" t="str">
            <v>(%)mo</v>
          </cell>
          <cell r="D441">
            <v>5134</v>
          </cell>
          <cell r="E441">
            <v>1.2500000000000001E-2</v>
          </cell>
          <cell r="F441">
            <v>64</v>
          </cell>
        </row>
        <row r="442">
          <cell r="A442">
            <v>50004</v>
          </cell>
          <cell r="B442" t="str">
            <v>Aux-Andamio  multidireccional certificado de( 1.4 x1.4 m, altura de plataforma 4 m)</v>
          </cell>
          <cell r="C442" t="str">
            <v>dia</v>
          </cell>
          <cell r="D442">
            <v>23634</v>
          </cell>
          <cell r="E442">
            <v>0.01</v>
          </cell>
          <cell r="F442">
            <v>236</v>
          </cell>
        </row>
        <row r="443">
          <cell r="A443">
            <v>0</v>
          </cell>
          <cell r="B443" t="str">
            <v/>
          </cell>
          <cell r="C443" t="str">
            <v/>
          </cell>
          <cell r="D443">
            <v>0</v>
          </cell>
          <cell r="E443">
            <v>0</v>
          </cell>
          <cell r="F443">
            <v>0</v>
          </cell>
        </row>
        <row r="444">
          <cell r="A444">
            <v>0</v>
          </cell>
          <cell r="B444">
            <v>0</v>
          </cell>
          <cell r="C444">
            <v>0</v>
          </cell>
          <cell r="D444">
            <v>0</v>
          </cell>
          <cell r="E444" t="str">
            <v>SUBTOTAL MAQ, EQ Y HTA</v>
          </cell>
          <cell r="F444">
            <v>557</v>
          </cell>
        </row>
        <row r="445">
          <cell r="A445">
            <v>20085</v>
          </cell>
          <cell r="B445" t="str">
            <v>Estuka Acrílico. Estuco plástico listo para usar en interiores y exteriores. Presentación: 5gl, Rendimiento:2kg/m2 ó 4 m2/galon.</v>
          </cell>
          <cell r="C445" t="str">
            <v>gln</v>
          </cell>
          <cell r="D445">
            <v>19326</v>
          </cell>
          <cell r="E445">
            <v>7.0000000000000007E-2</v>
          </cell>
          <cell r="F445">
            <v>1353</v>
          </cell>
        </row>
        <row r="446">
          <cell r="A446">
            <v>20046</v>
          </cell>
          <cell r="B446" t="str">
            <v>Lija de agua 400</v>
          </cell>
          <cell r="C446" t="str">
            <v>Und</v>
          </cell>
          <cell r="D446">
            <v>1441</v>
          </cell>
          <cell r="E446">
            <v>0.11</v>
          </cell>
          <cell r="F446">
            <v>159</v>
          </cell>
        </row>
        <row r="447">
          <cell r="A447">
            <v>20086</v>
          </cell>
          <cell r="B447" t="str">
            <v>Estopa</v>
          </cell>
          <cell r="C447" t="str">
            <v>kg</v>
          </cell>
          <cell r="D447">
            <v>12990</v>
          </cell>
          <cell r="E447">
            <v>5.5E-2</v>
          </cell>
          <cell r="F447">
            <v>714</v>
          </cell>
        </row>
        <row r="448">
          <cell r="A448">
            <v>0</v>
          </cell>
          <cell r="B448">
            <v>0</v>
          </cell>
          <cell r="C448">
            <v>0</v>
          </cell>
          <cell r="D448">
            <v>0</v>
          </cell>
          <cell r="E448" t="str">
            <v>SUBTOTAL MATERIALES</v>
          </cell>
          <cell r="F448">
            <v>2226</v>
          </cell>
        </row>
        <row r="449">
          <cell r="A449">
            <v>30003</v>
          </cell>
          <cell r="B449" t="str">
            <v>Subcontrato de cargue y botada de materiales varios</v>
          </cell>
          <cell r="C449" t="str">
            <v>m3</v>
          </cell>
          <cell r="D449">
            <v>38437</v>
          </cell>
          <cell r="E449">
            <v>1E-3</v>
          </cell>
          <cell r="F449">
            <v>38</v>
          </cell>
        </row>
        <row r="450">
          <cell r="A450">
            <v>0</v>
          </cell>
          <cell r="B450" t="str">
            <v/>
          </cell>
          <cell r="C450" t="str">
            <v/>
          </cell>
          <cell r="D450">
            <v>0</v>
          </cell>
          <cell r="E450">
            <v>0</v>
          </cell>
          <cell r="F450">
            <v>0</v>
          </cell>
        </row>
        <row r="451">
          <cell r="A451">
            <v>0</v>
          </cell>
          <cell r="B451">
            <v>0</v>
          </cell>
          <cell r="C451">
            <v>0</v>
          </cell>
          <cell r="D451">
            <v>0</v>
          </cell>
          <cell r="E451" t="str">
            <v>SUBTOTAL TRANSPORTES</v>
          </cell>
          <cell r="F451">
            <v>38</v>
          </cell>
        </row>
        <row r="452">
          <cell r="A452">
            <v>40016</v>
          </cell>
          <cell r="B452" t="str">
            <v>mo cuadrilla (1 Of-Obra Blanca + 1 ay)</v>
          </cell>
          <cell r="C452" t="str">
            <v>jor</v>
          </cell>
          <cell r="D452">
            <v>171119</v>
          </cell>
          <cell r="E452">
            <v>0.03</v>
          </cell>
          <cell r="F452">
            <v>5134</v>
          </cell>
        </row>
        <row r="453">
          <cell r="A453">
            <v>0</v>
          </cell>
          <cell r="B453" t="str">
            <v/>
          </cell>
          <cell r="C453" t="str">
            <v/>
          </cell>
          <cell r="D453">
            <v>0</v>
          </cell>
          <cell r="E453">
            <v>0</v>
          </cell>
          <cell r="F453">
            <v>0</v>
          </cell>
        </row>
        <row r="454">
          <cell r="A454">
            <v>0</v>
          </cell>
          <cell r="B454">
            <v>0</v>
          </cell>
          <cell r="C454">
            <v>0</v>
          </cell>
          <cell r="D454">
            <v>0</v>
          </cell>
          <cell r="E454" t="str">
            <v>SUBTOTAL MANO DE OBRA</v>
          </cell>
          <cell r="F454">
            <v>5134</v>
          </cell>
        </row>
        <row r="455">
          <cell r="A455" t="str">
            <v>5.1.4</v>
          </cell>
          <cell r="B455" t="str">
            <v>SELLAMIENTO DE VENTANERÍA</v>
          </cell>
          <cell r="C455" t="str">
            <v>m</v>
          </cell>
          <cell r="D455">
            <v>0</v>
          </cell>
          <cell r="E455">
            <v>0</v>
          </cell>
          <cell r="F455">
            <v>18265</v>
          </cell>
        </row>
        <row r="456">
          <cell r="A456">
            <v>0</v>
          </cell>
          <cell r="B456" t="str">
            <v>Herramienta menor (5% M.O)</v>
          </cell>
          <cell r="C456" t="str">
            <v>(%)mo</v>
          </cell>
          <cell r="D456">
            <v>5134</v>
          </cell>
          <cell r="E456">
            <v>0.05</v>
          </cell>
          <cell r="F456">
            <v>257</v>
          </cell>
        </row>
        <row r="457">
          <cell r="A457">
            <v>0</v>
          </cell>
          <cell r="B457" t="str">
            <v>Elementos de consumo y protección</v>
          </cell>
          <cell r="C457" t="str">
            <v>(%)mo</v>
          </cell>
          <cell r="D457">
            <v>5134</v>
          </cell>
          <cell r="E457">
            <v>1.2500000000000001E-2</v>
          </cell>
          <cell r="F457">
            <v>64</v>
          </cell>
        </row>
        <row r="458">
          <cell r="A458">
            <v>50004</v>
          </cell>
          <cell r="B458" t="str">
            <v>Aux-Andamio  multidireccional certificado de( 1.4 x1.4 m, altura de plataforma 4 m)</v>
          </cell>
          <cell r="C458" t="str">
            <v>dia</v>
          </cell>
          <cell r="D458">
            <v>23634</v>
          </cell>
          <cell r="E458">
            <v>0.05</v>
          </cell>
          <cell r="F458">
            <v>1182</v>
          </cell>
        </row>
        <row r="459">
          <cell r="A459">
            <v>0</v>
          </cell>
          <cell r="B459" t="str">
            <v/>
          </cell>
          <cell r="C459" t="str">
            <v/>
          </cell>
          <cell r="D459">
            <v>0</v>
          </cell>
          <cell r="E459">
            <v>0</v>
          </cell>
          <cell r="F459">
            <v>0</v>
          </cell>
        </row>
        <row r="460">
          <cell r="A460">
            <v>0</v>
          </cell>
          <cell r="B460">
            <v>0</v>
          </cell>
          <cell r="C460">
            <v>0</v>
          </cell>
          <cell r="D460">
            <v>0</v>
          </cell>
          <cell r="E460" t="str">
            <v>SUBTOTAL MAQ, EQ Y HTA</v>
          </cell>
          <cell r="F460">
            <v>1503</v>
          </cell>
        </row>
        <row r="461">
          <cell r="A461">
            <v>20087</v>
          </cell>
          <cell r="B461" t="str">
            <v>Sellador elástico de poliuretano monocomponente de alto desempeño y secado con la humedad del aire</v>
          </cell>
          <cell r="C461" t="str">
            <v>Cartucho</v>
          </cell>
          <cell r="D461">
            <v>50000</v>
          </cell>
          <cell r="E461">
            <v>0.23255813953488372</v>
          </cell>
          <cell r="F461">
            <v>11628</v>
          </cell>
        </row>
        <row r="462">
          <cell r="A462">
            <v>0</v>
          </cell>
          <cell r="B462" t="str">
            <v/>
          </cell>
          <cell r="C462" t="str">
            <v/>
          </cell>
          <cell r="D462">
            <v>0</v>
          </cell>
          <cell r="E462">
            <v>0</v>
          </cell>
          <cell r="F462">
            <v>0</v>
          </cell>
        </row>
        <row r="463">
          <cell r="A463">
            <v>0</v>
          </cell>
          <cell r="B463" t="str">
            <v/>
          </cell>
          <cell r="C463" t="str">
            <v/>
          </cell>
          <cell r="D463">
            <v>0</v>
          </cell>
          <cell r="E463">
            <v>0</v>
          </cell>
          <cell r="F463">
            <v>0</v>
          </cell>
        </row>
        <row r="464">
          <cell r="A464">
            <v>0</v>
          </cell>
          <cell r="B464">
            <v>0</v>
          </cell>
          <cell r="C464">
            <v>0</v>
          </cell>
          <cell r="D464">
            <v>0</v>
          </cell>
          <cell r="E464" t="str">
            <v>SUBTOTAL MATERIALES</v>
          </cell>
          <cell r="F464">
            <v>11628</v>
          </cell>
        </row>
        <row r="465">
          <cell r="A465">
            <v>0</v>
          </cell>
          <cell r="B465" t="str">
            <v/>
          </cell>
          <cell r="C465" t="str">
            <v/>
          </cell>
          <cell r="D465">
            <v>0</v>
          </cell>
          <cell r="E465">
            <v>0</v>
          </cell>
          <cell r="F465">
            <v>0</v>
          </cell>
        </row>
        <row r="466">
          <cell r="A466">
            <v>0</v>
          </cell>
          <cell r="B466" t="str">
            <v/>
          </cell>
          <cell r="C466" t="str">
            <v/>
          </cell>
          <cell r="D466">
            <v>0</v>
          </cell>
          <cell r="E466">
            <v>0</v>
          </cell>
          <cell r="F466">
            <v>0</v>
          </cell>
        </row>
        <row r="467">
          <cell r="A467">
            <v>0</v>
          </cell>
          <cell r="B467">
            <v>0</v>
          </cell>
          <cell r="C467">
            <v>0</v>
          </cell>
          <cell r="D467">
            <v>0</v>
          </cell>
          <cell r="E467" t="str">
            <v>SUBTOTAL TRANSPORTES</v>
          </cell>
          <cell r="F467">
            <v>0</v>
          </cell>
        </row>
        <row r="468">
          <cell r="A468">
            <v>40016</v>
          </cell>
          <cell r="B468" t="str">
            <v>mo cuadrilla (1 Of-Obra Blanca + 1 ay)</v>
          </cell>
          <cell r="C468" t="str">
            <v>jor</v>
          </cell>
          <cell r="D468">
            <v>171119</v>
          </cell>
          <cell r="E468">
            <v>0.03</v>
          </cell>
          <cell r="F468">
            <v>5134</v>
          </cell>
        </row>
        <row r="469">
          <cell r="A469">
            <v>0</v>
          </cell>
          <cell r="B469" t="str">
            <v/>
          </cell>
          <cell r="C469" t="str">
            <v/>
          </cell>
          <cell r="D469">
            <v>0</v>
          </cell>
          <cell r="E469">
            <v>0</v>
          </cell>
          <cell r="F469">
            <v>0</v>
          </cell>
        </row>
        <row r="470">
          <cell r="A470">
            <v>0</v>
          </cell>
          <cell r="B470">
            <v>0</v>
          </cell>
          <cell r="C470">
            <v>0</v>
          </cell>
          <cell r="D470">
            <v>0</v>
          </cell>
          <cell r="E470" t="str">
            <v>SUBTOTAL MANO DE OBRA</v>
          </cell>
          <cell r="F470">
            <v>5134</v>
          </cell>
        </row>
        <row r="471">
          <cell r="A471" t="str">
            <v>5.1.5</v>
          </cell>
          <cell r="B471" t="str">
            <v>INSTALACIÓN DE ANCLAJE PRINCIPAL CERTIFICADO</v>
          </cell>
          <cell r="C471" t="str">
            <v>un</v>
          </cell>
          <cell r="D471">
            <v>0</v>
          </cell>
          <cell r="E471">
            <v>0</v>
          </cell>
          <cell r="F471">
            <v>384171</v>
          </cell>
        </row>
        <row r="472">
          <cell r="A472">
            <v>0</v>
          </cell>
          <cell r="B472" t="str">
            <v>Herramienta menor (5% M.O)</v>
          </cell>
          <cell r="C472" t="str">
            <v>(%)mo</v>
          </cell>
          <cell r="D472">
            <v>25488</v>
          </cell>
          <cell r="E472">
            <v>0.05</v>
          </cell>
          <cell r="F472">
            <v>1274</v>
          </cell>
        </row>
        <row r="473">
          <cell r="A473">
            <v>0</v>
          </cell>
          <cell r="B473" t="str">
            <v>Elementos de consumo y protección</v>
          </cell>
          <cell r="C473" t="str">
            <v>(%)mo</v>
          </cell>
          <cell r="D473">
            <v>25488</v>
          </cell>
          <cell r="E473">
            <v>1.2500000000000001E-2</v>
          </cell>
          <cell r="F473">
            <v>319</v>
          </cell>
        </row>
        <row r="474">
          <cell r="A474">
            <v>50004</v>
          </cell>
          <cell r="B474" t="str">
            <v>Aux-Andamio  multidireccional certificado de( 1.4 x1.4 m, altura de plataforma 4 m)</v>
          </cell>
          <cell r="C474" t="str">
            <v>dia</v>
          </cell>
          <cell r="D474">
            <v>23634</v>
          </cell>
          <cell r="E474">
            <v>0.3</v>
          </cell>
          <cell r="F474">
            <v>7090</v>
          </cell>
        </row>
        <row r="475">
          <cell r="A475">
            <v>0</v>
          </cell>
          <cell r="B475" t="str">
            <v/>
          </cell>
          <cell r="C475" t="str">
            <v/>
          </cell>
          <cell r="D475">
            <v>0</v>
          </cell>
          <cell r="E475">
            <v>0</v>
          </cell>
          <cell r="F475">
            <v>0</v>
          </cell>
        </row>
        <row r="476">
          <cell r="A476">
            <v>0</v>
          </cell>
          <cell r="B476">
            <v>0</v>
          </cell>
          <cell r="C476">
            <v>0</v>
          </cell>
          <cell r="D476">
            <v>0</v>
          </cell>
          <cell r="E476" t="str">
            <v>SUBTOTAL MAQ, EQ Y HTA</v>
          </cell>
          <cell r="F476">
            <v>8683</v>
          </cell>
        </row>
        <row r="477">
          <cell r="A477">
            <v>20078</v>
          </cell>
          <cell r="B477" t="str">
            <v>Instalación de anclaje certificado</v>
          </cell>
          <cell r="C477" t="str">
            <v>un</v>
          </cell>
          <cell r="D477">
            <v>350000</v>
          </cell>
          <cell r="E477">
            <v>1</v>
          </cell>
          <cell r="F477">
            <v>350000</v>
          </cell>
        </row>
        <row r="478">
          <cell r="A478">
            <v>0</v>
          </cell>
          <cell r="B478" t="str">
            <v/>
          </cell>
          <cell r="C478" t="str">
            <v/>
          </cell>
          <cell r="D478">
            <v>0</v>
          </cell>
          <cell r="E478">
            <v>0</v>
          </cell>
          <cell r="F478">
            <v>0</v>
          </cell>
        </row>
        <row r="479">
          <cell r="A479">
            <v>0</v>
          </cell>
          <cell r="B479">
            <v>0</v>
          </cell>
          <cell r="C479">
            <v>0</v>
          </cell>
          <cell r="D479">
            <v>0</v>
          </cell>
          <cell r="E479" t="str">
            <v>SUBTOTAL MATERIALES</v>
          </cell>
          <cell r="F479">
            <v>350000</v>
          </cell>
        </row>
        <row r="480">
          <cell r="A480">
            <v>0</v>
          </cell>
          <cell r="B480" t="str">
            <v/>
          </cell>
          <cell r="C480" t="str">
            <v/>
          </cell>
          <cell r="D480">
            <v>0</v>
          </cell>
          <cell r="E480">
            <v>0</v>
          </cell>
          <cell r="F480">
            <v>0</v>
          </cell>
        </row>
        <row r="481">
          <cell r="A481">
            <v>0</v>
          </cell>
          <cell r="B481" t="str">
            <v/>
          </cell>
          <cell r="C481" t="str">
            <v/>
          </cell>
          <cell r="D481">
            <v>0</v>
          </cell>
          <cell r="E481">
            <v>0</v>
          </cell>
          <cell r="F481">
            <v>0</v>
          </cell>
        </row>
        <row r="482">
          <cell r="A482">
            <v>0</v>
          </cell>
          <cell r="B482">
            <v>0</v>
          </cell>
          <cell r="C482">
            <v>0</v>
          </cell>
          <cell r="D482">
            <v>0</v>
          </cell>
          <cell r="E482" t="str">
            <v>SUBTOTAL TRANSPORTES</v>
          </cell>
          <cell r="F482">
            <v>0</v>
          </cell>
        </row>
        <row r="483">
          <cell r="A483">
            <v>40006</v>
          </cell>
          <cell r="B483" t="str">
            <v>Oficial estructura metálica</v>
          </cell>
          <cell r="C483" t="str">
            <v>jor</v>
          </cell>
          <cell r="D483">
            <v>127441</v>
          </cell>
          <cell r="E483">
            <v>0.2</v>
          </cell>
          <cell r="F483">
            <v>25488</v>
          </cell>
        </row>
        <row r="484">
          <cell r="A484">
            <v>0</v>
          </cell>
          <cell r="B484" t="str">
            <v/>
          </cell>
          <cell r="C484" t="str">
            <v/>
          </cell>
          <cell r="D484">
            <v>0</v>
          </cell>
          <cell r="E484">
            <v>0</v>
          </cell>
          <cell r="F484">
            <v>0</v>
          </cell>
        </row>
        <row r="485">
          <cell r="A485">
            <v>0</v>
          </cell>
          <cell r="B485">
            <v>0</v>
          </cell>
          <cell r="C485">
            <v>0</v>
          </cell>
          <cell r="D485">
            <v>0</v>
          </cell>
          <cell r="E485" t="str">
            <v>SUBTOTAL MANO DE OBRA</v>
          </cell>
          <cell r="F485">
            <v>25488</v>
          </cell>
        </row>
        <row r="486">
          <cell r="A486">
            <v>6</v>
          </cell>
          <cell r="B486" t="str">
            <v>CARPINTERIA</v>
          </cell>
          <cell r="C486">
            <v>0</v>
          </cell>
          <cell r="D486">
            <v>0</v>
          </cell>
          <cell r="E486">
            <v>0</v>
          </cell>
          <cell r="F486">
            <v>0</v>
          </cell>
        </row>
        <row r="487">
          <cell r="A487">
            <v>6.1</v>
          </cell>
          <cell r="B487" t="str">
            <v>CONSTRUCCION CARPINTERIA METALICA</v>
          </cell>
          <cell r="C487">
            <v>0</v>
          </cell>
          <cell r="D487">
            <v>0</v>
          </cell>
          <cell r="E487">
            <v>0</v>
          </cell>
          <cell r="F487">
            <v>0</v>
          </cell>
        </row>
        <row r="488">
          <cell r="A488" t="str">
            <v>6.1.1</v>
          </cell>
          <cell r="B488" t="str">
            <v>REPOSICIÓN DE PUERTA METÁLICA ENROLLABLE</v>
          </cell>
          <cell r="C488" t="str">
            <v>m²</v>
          </cell>
          <cell r="D488">
            <v>0</v>
          </cell>
          <cell r="E488">
            <v>0</v>
          </cell>
          <cell r="F488">
            <v>106105</v>
          </cell>
        </row>
        <row r="489">
          <cell r="A489">
            <v>0</v>
          </cell>
          <cell r="B489" t="str">
            <v>Herramienta menor (5% M.O)</v>
          </cell>
          <cell r="C489" t="str">
            <v>(%)mo</v>
          </cell>
          <cell r="D489">
            <v>12744</v>
          </cell>
          <cell r="E489">
            <v>0.05</v>
          </cell>
          <cell r="F489">
            <v>637</v>
          </cell>
        </row>
        <row r="490">
          <cell r="A490">
            <v>0</v>
          </cell>
          <cell r="B490" t="str">
            <v>Elementos de consumo y protección</v>
          </cell>
          <cell r="C490" t="str">
            <v>(%)mo</v>
          </cell>
          <cell r="D490">
            <v>12744</v>
          </cell>
          <cell r="E490">
            <v>0.01</v>
          </cell>
          <cell r="F490">
            <v>127</v>
          </cell>
        </row>
        <row r="491">
          <cell r="A491">
            <v>50004</v>
          </cell>
          <cell r="B491" t="str">
            <v>Aux-Andamio  multidireccional certificado de( 1.4 x1.4 m, altura de plataforma 4 m)</v>
          </cell>
          <cell r="C491" t="str">
            <v>dia</v>
          </cell>
          <cell r="D491">
            <v>23634</v>
          </cell>
          <cell r="E491">
            <v>0.05</v>
          </cell>
          <cell r="F491">
            <v>1182</v>
          </cell>
        </row>
        <row r="492">
          <cell r="A492">
            <v>0</v>
          </cell>
          <cell r="B492" t="str">
            <v/>
          </cell>
          <cell r="C492" t="str">
            <v/>
          </cell>
          <cell r="D492">
            <v>0</v>
          </cell>
          <cell r="E492">
            <v>0</v>
          </cell>
          <cell r="F492">
            <v>0</v>
          </cell>
        </row>
        <row r="493">
          <cell r="A493">
            <v>0</v>
          </cell>
          <cell r="B493">
            <v>0</v>
          </cell>
          <cell r="C493">
            <v>0</v>
          </cell>
          <cell r="D493">
            <v>0</v>
          </cell>
          <cell r="E493" t="str">
            <v>SUBTOTAL MAQ, EQ Y HTA</v>
          </cell>
          <cell r="F493">
            <v>1946</v>
          </cell>
        </row>
        <row r="494">
          <cell r="A494">
            <v>20032</v>
          </cell>
          <cell r="B494" t="str">
            <v>Lámina metálica tipo cortina enrollable (Incluye anticorrosivo y acabado con pintura a base de aceite)</v>
          </cell>
          <cell r="C494" t="str">
            <v>m2</v>
          </cell>
          <cell r="D494">
            <v>91415</v>
          </cell>
          <cell r="E494">
            <v>1</v>
          </cell>
          <cell r="F494">
            <v>91415</v>
          </cell>
        </row>
        <row r="495">
          <cell r="A495">
            <v>0</v>
          </cell>
          <cell r="B495" t="str">
            <v/>
          </cell>
          <cell r="C495" t="str">
            <v/>
          </cell>
          <cell r="D495">
            <v>0</v>
          </cell>
          <cell r="E495">
            <v>0</v>
          </cell>
          <cell r="F495">
            <v>0</v>
          </cell>
        </row>
        <row r="496">
          <cell r="A496">
            <v>0</v>
          </cell>
          <cell r="B496">
            <v>0</v>
          </cell>
          <cell r="C496">
            <v>0</v>
          </cell>
          <cell r="D496">
            <v>0</v>
          </cell>
          <cell r="E496" t="str">
            <v>SUBTOTAL MATERIALES</v>
          </cell>
          <cell r="F496">
            <v>91415</v>
          </cell>
        </row>
        <row r="497">
          <cell r="A497">
            <v>30003</v>
          </cell>
          <cell r="B497" t="str">
            <v>Subcontrato de cargue y botada de materiales varios</v>
          </cell>
          <cell r="C497" t="str">
            <v>m3</v>
          </cell>
          <cell r="D497">
            <v>38437</v>
          </cell>
          <cell r="E497">
            <v>0</v>
          </cell>
          <cell r="F497">
            <v>0</v>
          </cell>
        </row>
        <row r="498">
          <cell r="A498">
            <v>0</v>
          </cell>
          <cell r="B498" t="str">
            <v/>
          </cell>
          <cell r="C498" t="str">
            <v/>
          </cell>
          <cell r="D498">
            <v>0</v>
          </cell>
          <cell r="E498">
            <v>0</v>
          </cell>
          <cell r="F498">
            <v>0</v>
          </cell>
        </row>
        <row r="499">
          <cell r="A499">
            <v>0</v>
          </cell>
          <cell r="B499">
            <v>0</v>
          </cell>
          <cell r="C499">
            <v>0</v>
          </cell>
          <cell r="D499">
            <v>0</v>
          </cell>
          <cell r="E499" t="str">
            <v>SUBTOTAL TRANSPORTES</v>
          </cell>
          <cell r="F499">
            <v>0</v>
          </cell>
        </row>
        <row r="500">
          <cell r="A500">
            <v>40006</v>
          </cell>
          <cell r="B500" t="str">
            <v>Oficial estructura metálica</v>
          </cell>
          <cell r="C500" t="str">
            <v>jor</v>
          </cell>
          <cell r="D500">
            <v>127441</v>
          </cell>
          <cell r="E500">
            <v>0.1</v>
          </cell>
          <cell r="F500">
            <v>12744</v>
          </cell>
        </row>
        <row r="501">
          <cell r="A501">
            <v>0</v>
          </cell>
          <cell r="B501" t="str">
            <v/>
          </cell>
          <cell r="C501" t="str">
            <v/>
          </cell>
          <cell r="D501">
            <v>0</v>
          </cell>
          <cell r="E501">
            <v>0</v>
          </cell>
          <cell r="F501">
            <v>0</v>
          </cell>
        </row>
        <row r="502">
          <cell r="A502">
            <v>0</v>
          </cell>
          <cell r="B502">
            <v>0</v>
          </cell>
          <cell r="C502">
            <v>0</v>
          </cell>
          <cell r="D502">
            <v>0</v>
          </cell>
          <cell r="E502" t="str">
            <v>SUBTOTAL MANO DE OBRA</v>
          </cell>
          <cell r="F502">
            <v>12744</v>
          </cell>
        </row>
        <row r="503">
          <cell r="A503" t="str">
            <v>6.1.2</v>
          </cell>
          <cell r="B503" t="str">
            <v>INSTALACION EN LAMINA METALICA MICROPERFORADA</v>
          </cell>
          <cell r="C503" t="str">
            <v>m²</v>
          </cell>
          <cell r="D503">
            <v>0</v>
          </cell>
          <cell r="E503">
            <v>0</v>
          </cell>
          <cell r="F503">
            <v>416032</v>
          </cell>
        </row>
        <row r="504">
          <cell r="A504">
            <v>0</v>
          </cell>
          <cell r="B504" t="str">
            <v>Herramienta menor (5% M.O)</v>
          </cell>
          <cell r="C504" t="str">
            <v>(%)mo</v>
          </cell>
          <cell r="D504">
            <v>8556</v>
          </cell>
          <cell r="E504">
            <v>0.05</v>
          </cell>
          <cell r="F504">
            <v>428</v>
          </cell>
        </row>
        <row r="505">
          <cell r="A505">
            <v>0</v>
          </cell>
          <cell r="B505" t="str">
            <v>Elementos de consumo y protección</v>
          </cell>
          <cell r="C505" t="str">
            <v>(%)mo</v>
          </cell>
          <cell r="D505">
            <v>8556</v>
          </cell>
          <cell r="E505">
            <v>0.01</v>
          </cell>
          <cell r="F505">
            <v>86</v>
          </cell>
        </row>
        <row r="506">
          <cell r="A506">
            <v>50004</v>
          </cell>
          <cell r="B506" t="str">
            <v>Aux-Andamio  multidireccional certificado de( 1.4 x1.4 m, altura de plataforma 4 m)</v>
          </cell>
          <cell r="C506" t="str">
            <v>dia</v>
          </cell>
          <cell r="D506">
            <v>23634</v>
          </cell>
          <cell r="E506">
            <v>0.15</v>
          </cell>
          <cell r="F506">
            <v>3545</v>
          </cell>
        </row>
        <row r="507">
          <cell r="A507">
            <v>0</v>
          </cell>
          <cell r="B507" t="str">
            <v/>
          </cell>
          <cell r="C507" t="str">
            <v/>
          </cell>
          <cell r="D507">
            <v>0</v>
          </cell>
          <cell r="E507">
            <v>0</v>
          </cell>
          <cell r="F507">
            <v>0</v>
          </cell>
        </row>
        <row r="508">
          <cell r="A508">
            <v>0</v>
          </cell>
          <cell r="B508">
            <v>0</v>
          </cell>
          <cell r="C508">
            <v>0</v>
          </cell>
          <cell r="D508">
            <v>0</v>
          </cell>
          <cell r="E508" t="str">
            <v>SUBTOTAL MAQ, EQ Y HTA</v>
          </cell>
          <cell r="F508">
            <v>4059</v>
          </cell>
        </row>
        <row r="509">
          <cell r="A509">
            <v>20024</v>
          </cell>
          <cell r="B509" t="str">
            <v>Lámina microperforada para fachada (Perforaciones de 3 a 5 mm de Diametro)</v>
          </cell>
          <cell r="C509" t="str">
            <v>m2</v>
          </cell>
          <cell r="D509">
            <v>403379</v>
          </cell>
          <cell r="E509">
            <v>1</v>
          </cell>
          <cell r="F509">
            <v>403379</v>
          </cell>
        </row>
        <row r="510">
          <cell r="A510">
            <v>0</v>
          </cell>
          <cell r="B510" t="str">
            <v/>
          </cell>
          <cell r="C510" t="str">
            <v/>
          </cell>
          <cell r="D510">
            <v>0</v>
          </cell>
          <cell r="E510">
            <v>0</v>
          </cell>
          <cell r="F510">
            <v>0</v>
          </cell>
        </row>
        <row r="511">
          <cell r="A511">
            <v>0</v>
          </cell>
          <cell r="B511">
            <v>0</v>
          </cell>
          <cell r="C511">
            <v>0</v>
          </cell>
          <cell r="D511">
            <v>0</v>
          </cell>
          <cell r="E511" t="str">
            <v>SUBTOTAL MATERIALES</v>
          </cell>
          <cell r="F511">
            <v>403379</v>
          </cell>
        </row>
        <row r="512">
          <cell r="A512">
            <v>30003</v>
          </cell>
          <cell r="B512" t="str">
            <v>Subcontrato de cargue y botada de materiales varios</v>
          </cell>
          <cell r="C512" t="str">
            <v>m3</v>
          </cell>
          <cell r="D512">
            <v>38437</v>
          </cell>
          <cell r="E512">
            <v>1E-3</v>
          </cell>
          <cell r="F512">
            <v>38</v>
          </cell>
        </row>
        <row r="513">
          <cell r="A513">
            <v>0</v>
          </cell>
          <cell r="B513" t="str">
            <v/>
          </cell>
          <cell r="C513" t="str">
            <v/>
          </cell>
          <cell r="D513">
            <v>0</v>
          </cell>
          <cell r="E513">
            <v>0</v>
          </cell>
          <cell r="F513">
            <v>0</v>
          </cell>
        </row>
        <row r="514">
          <cell r="A514">
            <v>0</v>
          </cell>
          <cell r="B514">
            <v>0</v>
          </cell>
          <cell r="C514">
            <v>0</v>
          </cell>
          <cell r="D514">
            <v>0</v>
          </cell>
          <cell r="E514" t="str">
            <v>SUBTOTAL TRANSPORTES</v>
          </cell>
          <cell r="F514">
            <v>38</v>
          </cell>
        </row>
        <row r="515">
          <cell r="A515">
            <v>40016</v>
          </cell>
          <cell r="B515" t="str">
            <v>mo cuadrilla (1 Of-Obra Blanca + 1 ay)</v>
          </cell>
          <cell r="C515" t="str">
            <v>jor</v>
          </cell>
          <cell r="D515">
            <v>171119</v>
          </cell>
          <cell r="E515">
            <v>0.05</v>
          </cell>
          <cell r="F515">
            <v>8556</v>
          </cell>
        </row>
        <row r="516">
          <cell r="A516">
            <v>0</v>
          </cell>
          <cell r="B516" t="str">
            <v/>
          </cell>
          <cell r="C516" t="str">
            <v/>
          </cell>
          <cell r="D516">
            <v>0</v>
          </cell>
          <cell r="E516">
            <v>0</v>
          </cell>
          <cell r="F516">
            <v>0</v>
          </cell>
        </row>
        <row r="517">
          <cell r="A517">
            <v>0</v>
          </cell>
          <cell r="B517">
            <v>0</v>
          </cell>
          <cell r="C517">
            <v>0</v>
          </cell>
          <cell r="D517">
            <v>0</v>
          </cell>
          <cell r="E517" t="str">
            <v>SUBTOTAL MANO DE OBRA</v>
          </cell>
          <cell r="F517">
            <v>8556</v>
          </cell>
        </row>
        <row r="518">
          <cell r="A518" t="str">
            <v>6.1.3</v>
          </cell>
          <cell r="B518" t="str">
            <v>INSTALACION DE POLICARBONATO</v>
          </cell>
          <cell r="C518" t="str">
            <v>m²</v>
          </cell>
          <cell r="D518">
            <v>0</v>
          </cell>
          <cell r="E518">
            <v>0</v>
          </cell>
          <cell r="F518">
            <v>107306</v>
          </cell>
        </row>
        <row r="519">
          <cell r="A519">
            <v>0</v>
          </cell>
          <cell r="B519" t="str">
            <v>Herramienta menor (5% M.O)</v>
          </cell>
          <cell r="C519" t="str">
            <v>(%)mo</v>
          </cell>
          <cell r="D519">
            <v>17112</v>
          </cell>
          <cell r="E519">
            <v>0.05</v>
          </cell>
          <cell r="F519">
            <v>856</v>
          </cell>
        </row>
        <row r="520">
          <cell r="A520">
            <v>0</v>
          </cell>
          <cell r="B520" t="str">
            <v>Elementos de consumo y protección</v>
          </cell>
          <cell r="C520" t="str">
            <v>(%)mo</v>
          </cell>
          <cell r="D520">
            <v>17112</v>
          </cell>
          <cell r="E520">
            <v>0.01</v>
          </cell>
          <cell r="F520">
            <v>171</v>
          </cell>
        </row>
        <row r="521">
          <cell r="A521">
            <v>50004</v>
          </cell>
          <cell r="B521" t="str">
            <v>Aux-Andamio  multidireccional certificado de( 1.4 x1.4 m, altura de plataforma 4 m)</v>
          </cell>
          <cell r="C521" t="str">
            <v>dia</v>
          </cell>
          <cell r="D521">
            <v>23634</v>
          </cell>
          <cell r="E521">
            <v>0.5</v>
          </cell>
          <cell r="F521">
            <v>11817</v>
          </cell>
        </row>
        <row r="522">
          <cell r="A522">
            <v>0</v>
          </cell>
          <cell r="B522" t="str">
            <v/>
          </cell>
          <cell r="C522" t="str">
            <v/>
          </cell>
          <cell r="D522">
            <v>0</v>
          </cell>
          <cell r="E522">
            <v>0</v>
          </cell>
          <cell r="F522">
            <v>0</v>
          </cell>
        </row>
        <row r="523">
          <cell r="A523">
            <v>0</v>
          </cell>
          <cell r="B523">
            <v>0</v>
          </cell>
          <cell r="C523">
            <v>0</v>
          </cell>
          <cell r="D523">
            <v>0</v>
          </cell>
          <cell r="E523" t="str">
            <v>SUBTOTAL MAQ, EQ Y HTA</v>
          </cell>
          <cell r="F523">
            <v>12844</v>
          </cell>
        </row>
        <row r="524">
          <cell r="A524">
            <v>20023</v>
          </cell>
          <cell r="B524" t="str">
            <v>Lámina en policarbonato alveolar de 6mm</v>
          </cell>
          <cell r="C524" t="str">
            <v>m2</v>
          </cell>
          <cell r="D524">
            <v>77350</v>
          </cell>
          <cell r="E524">
            <v>1</v>
          </cell>
          <cell r="F524">
            <v>77350</v>
          </cell>
        </row>
        <row r="525">
          <cell r="A525">
            <v>0</v>
          </cell>
          <cell r="B525" t="str">
            <v/>
          </cell>
          <cell r="C525" t="str">
            <v/>
          </cell>
          <cell r="D525">
            <v>0</v>
          </cell>
          <cell r="E525">
            <v>0</v>
          </cell>
          <cell r="F525">
            <v>0</v>
          </cell>
        </row>
        <row r="526">
          <cell r="A526">
            <v>0</v>
          </cell>
          <cell r="B526">
            <v>0</v>
          </cell>
          <cell r="C526">
            <v>0</v>
          </cell>
          <cell r="D526">
            <v>0</v>
          </cell>
          <cell r="E526" t="str">
            <v>SUBTOTAL MATERIALES</v>
          </cell>
          <cell r="F526">
            <v>77350</v>
          </cell>
        </row>
        <row r="527">
          <cell r="A527">
            <v>30003</v>
          </cell>
          <cell r="B527" t="str">
            <v>Subcontrato de cargue y botada de materiales varios</v>
          </cell>
          <cell r="C527" t="str">
            <v>m3</v>
          </cell>
          <cell r="D527">
            <v>38437</v>
          </cell>
          <cell r="E527">
            <v>0</v>
          </cell>
          <cell r="F527">
            <v>0</v>
          </cell>
        </row>
        <row r="528">
          <cell r="A528">
            <v>0</v>
          </cell>
          <cell r="B528" t="str">
            <v/>
          </cell>
          <cell r="C528" t="str">
            <v/>
          </cell>
          <cell r="D528">
            <v>0</v>
          </cell>
          <cell r="E528">
            <v>0</v>
          </cell>
          <cell r="F528">
            <v>0</v>
          </cell>
        </row>
        <row r="529">
          <cell r="A529">
            <v>0</v>
          </cell>
          <cell r="B529">
            <v>0</v>
          </cell>
          <cell r="C529">
            <v>0</v>
          </cell>
          <cell r="D529">
            <v>0</v>
          </cell>
          <cell r="E529" t="str">
            <v>SUBTOTAL TRANSPORTES</v>
          </cell>
          <cell r="F529">
            <v>0</v>
          </cell>
        </row>
        <row r="530">
          <cell r="A530">
            <v>40016</v>
          </cell>
          <cell r="B530" t="str">
            <v>mo cuadrilla (1 Of-Obra Blanca + 1 ay)</v>
          </cell>
          <cell r="C530" t="str">
            <v>jor</v>
          </cell>
          <cell r="D530">
            <v>171119</v>
          </cell>
          <cell r="E530">
            <v>0.1</v>
          </cell>
          <cell r="F530">
            <v>17112</v>
          </cell>
        </row>
        <row r="531">
          <cell r="A531">
            <v>0</v>
          </cell>
          <cell r="B531" t="str">
            <v/>
          </cell>
          <cell r="C531" t="str">
            <v/>
          </cell>
          <cell r="D531">
            <v>0</v>
          </cell>
          <cell r="E531">
            <v>0</v>
          </cell>
          <cell r="F531">
            <v>0</v>
          </cell>
        </row>
        <row r="532">
          <cell r="A532">
            <v>0</v>
          </cell>
          <cell r="B532">
            <v>0</v>
          </cell>
          <cell r="C532">
            <v>0</v>
          </cell>
          <cell r="D532">
            <v>0</v>
          </cell>
          <cell r="E532" t="str">
            <v>SUBTOTAL MANO DE OBRA</v>
          </cell>
          <cell r="F532">
            <v>17112</v>
          </cell>
        </row>
        <row r="533">
          <cell r="A533">
            <v>7</v>
          </cell>
          <cell r="B533" t="str">
            <v>PINTURAS</v>
          </cell>
          <cell r="C533">
            <v>0</v>
          </cell>
          <cell r="D533">
            <v>0</v>
          </cell>
          <cell r="E533">
            <v>0</v>
          </cell>
          <cell r="F533">
            <v>0</v>
          </cell>
        </row>
        <row r="534">
          <cell r="A534">
            <v>7.1</v>
          </cell>
          <cell r="B534" t="str">
            <v>PINTURA</v>
          </cell>
          <cell r="C534">
            <v>0</v>
          </cell>
          <cell r="D534">
            <v>0</v>
          </cell>
          <cell r="E534">
            <v>0</v>
          </cell>
          <cell r="F534">
            <v>0</v>
          </cell>
        </row>
        <row r="535">
          <cell r="A535" t="str">
            <v>7.1.1</v>
          </cell>
          <cell r="B535" t="str">
            <v>PINTURA Y RESANE DE MUROS</v>
          </cell>
          <cell r="C535" t="str">
            <v>m²</v>
          </cell>
          <cell r="D535">
            <v>0</v>
          </cell>
          <cell r="E535">
            <v>0</v>
          </cell>
          <cell r="F535">
            <v>17227</v>
          </cell>
        </row>
        <row r="536">
          <cell r="A536">
            <v>0</v>
          </cell>
          <cell r="B536" t="str">
            <v>Herramienta menor (5% M.O)</v>
          </cell>
          <cell r="C536" t="str">
            <v>(%)mo</v>
          </cell>
          <cell r="D536">
            <v>8556</v>
          </cell>
          <cell r="E536">
            <v>0.05</v>
          </cell>
          <cell r="F536">
            <v>428</v>
          </cell>
        </row>
        <row r="537">
          <cell r="A537">
            <v>0</v>
          </cell>
          <cell r="B537" t="str">
            <v>Elementos de consumo y protección</v>
          </cell>
          <cell r="C537" t="str">
            <v>(%)mo</v>
          </cell>
          <cell r="D537">
            <v>8556</v>
          </cell>
          <cell r="E537">
            <v>0.01</v>
          </cell>
          <cell r="F537">
            <v>86</v>
          </cell>
        </row>
        <row r="538">
          <cell r="A538">
            <v>50004</v>
          </cell>
          <cell r="B538" t="str">
            <v>Aux-Andamio  multidireccional certificado de( 1.4 x1.4 m, altura de plataforma 4 m)</v>
          </cell>
          <cell r="C538" t="str">
            <v>dia</v>
          </cell>
          <cell r="D538">
            <v>23634</v>
          </cell>
          <cell r="E538">
            <v>0.06</v>
          </cell>
          <cell r="F538">
            <v>1418</v>
          </cell>
        </row>
        <row r="539">
          <cell r="A539">
            <v>0</v>
          </cell>
          <cell r="B539" t="str">
            <v/>
          </cell>
          <cell r="C539" t="str">
            <v/>
          </cell>
          <cell r="D539">
            <v>0</v>
          </cell>
          <cell r="E539">
            <v>0</v>
          </cell>
          <cell r="F539">
            <v>0</v>
          </cell>
        </row>
        <row r="540">
          <cell r="A540">
            <v>0</v>
          </cell>
          <cell r="B540">
            <v>0</v>
          </cell>
          <cell r="C540">
            <v>0</v>
          </cell>
          <cell r="D540">
            <v>0</v>
          </cell>
          <cell r="E540" t="str">
            <v>SUBTOTAL MAQ, EQ Y HTA</v>
          </cell>
          <cell r="F540">
            <v>1932</v>
          </cell>
        </row>
        <row r="541">
          <cell r="A541">
            <v>20088</v>
          </cell>
          <cell r="B541" t="str">
            <v>Pintura acrílica, Rendimiento 20m2/gl</v>
          </cell>
          <cell r="C541" t="str">
            <v>galón</v>
          </cell>
          <cell r="D541">
            <v>67000</v>
          </cell>
          <cell r="E541">
            <v>0.05</v>
          </cell>
          <cell r="F541">
            <v>3350</v>
          </cell>
        </row>
        <row r="542">
          <cell r="A542">
            <v>20045</v>
          </cell>
          <cell r="B542" t="str">
            <v>Estuco Acrilico para Interiores y Exteriores</v>
          </cell>
          <cell r="C542" t="str">
            <v>kg</v>
          </cell>
          <cell r="D542">
            <v>8412</v>
          </cell>
          <cell r="E542">
            <v>0.3</v>
          </cell>
          <cell r="F542">
            <v>2524</v>
          </cell>
        </row>
        <row r="543">
          <cell r="A543">
            <v>20046</v>
          </cell>
          <cell r="B543" t="str">
            <v>Lija de agua 400</v>
          </cell>
          <cell r="C543" t="str">
            <v>Und</v>
          </cell>
          <cell r="D543">
            <v>1441</v>
          </cell>
          <cell r="E543">
            <v>0.6</v>
          </cell>
          <cell r="F543">
            <v>865</v>
          </cell>
        </row>
        <row r="544">
          <cell r="A544">
            <v>0</v>
          </cell>
          <cell r="B544">
            <v>0</v>
          </cell>
          <cell r="C544">
            <v>0</v>
          </cell>
          <cell r="D544">
            <v>0</v>
          </cell>
          <cell r="E544" t="str">
            <v>SUBTOTAL MATERIALES</v>
          </cell>
          <cell r="F544">
            <v>6739</v>
          </cell>
        </row>
        <row r="545">
          <cell r="A545">
            <v>0</v>
          </cell>
          <cell r="B545" t="str">
            <v/>
          </cell>
          <cell r="C545" t="str">
            <v/>
          </cell>
          <cell r="D545">
            <v>0</v>
          </cell>
          <cell r="E545">
            <v>0</v>
          </cell>
          <cell r="F545">
            <v>0</v>
          </cell>
        </row>
        <row r="546">
          <cell r="A546">
            <v>0</v>
          </cell>
          <cell r="B546" t="str">
            <v/>
          </cell>
          <cell r="C546" t="str">
            <v/>
          </cell>
          <cell r="D546">
            <v>0</v>
          </cell>
          <cell r="E546">
            <v>0</v>
          </cell>
          <cell r="F546">
            <v>0</v>
          </cell>
        </row>
        <row r="547">
          <cell r="A547">
            <v>0</v>
          </cell>
          <cell r="B547">
            <v>0</v>
          </cell>
          <cell r="C547">
            <v>0</v>
          </cell>
          <cell r="D547">
            <v>0</v>
          </cell>
          <cell r="E547" t="str">
            <v>SUBTOTAL TRANSPORTES</v>
          </cell>
          <cell r="F547">
            <v>0</v>
          </cell>
        </row>
        <row r="548">
          <cell r="A548">
            <v>40016</v>
          </cell>
          <cell r="B548" t="str">
            <v>mo cuadrilla (1 Of-Obra Blanca + 1 ay)</v>
          </cell>
          <cell r="C548" t="str">
            <v>jor</v>
          </cell>
          <cell r="D548">
            <v>171119</v>
          </cell>
          <cell r="E548">
            <v>0.05</v>
          </cell>
          <cell r="F548">
            <v>8556</v>
          </cell>
        </row>
        <row r="549">
          <cell r="A549">
            <v>0</v>
          </cell>
          <cell r="B549" t="str">
            <v/>
          </cell>
          <cell r="C549" t="str">
            <v/>
          </cell>
          <cell r="D549">
            <v>0</v>
          </cell>
          <cell r="E549">
            <v>0</v>
          </cell>
          <cell r="F549">
            <v>0</v>
          </cell>
        </row>
        <row r="550">
          <cell r="A550">
            <v>0</v>
          </cell>
          <cell r="B550">
            <v>0</v>
          </cell>
          <cell r="C550">
            <v>0</v>
          </cell>
          <cell r="D550">
            <v>0</v>
          </cell>
          <cell r="E550" t="str">
            <v>SUBTOTAL MANO DE OBRA</v>
          </cell>
          <cell r="F550">
            <v>8556</v>
          </cell>
        </row>
        <row r="551">
          <cell r="A551" t="str">
            <v>7.1.2</v>
          </cell>
          <cell r="B551" t="str">
            <v>PINTURA Y RESANE DE CIELOS</v>
          </cell>
          <cell r="C551" t="str">
            <v>m²</v>
          </cell>
          <cell r="D551">
            <v>0</v>
          </cell>
          <cell r="E551">
            <v>0</v>
          </cell>
          <cell r="F551">
            <v>14413</v>
          </cell>
        </row>
        <row r="552">
          <cell r="A552">
            <v>0</v>
          </cell>
          <cell r="B552" t="str">
            <v>Herramienta menor (5% M.O)</v>
          </cell>
          <cell r="C552" t="str">
            <v>(%)mo</v>
          </cell>
          <cell r="D552">
            <v>5989</v>
          </cell>
          <cell r="E552">
            <v>0.05</v>
          </cell>
          <cell r="F552">
            <v>299</v>
          </cell>
        </row>
        <row r="553">
          <cell r="A553">
            <v>0</v>
          </cell>
          <cell r="B553" t="str">
            <v>Elementos de consumo y protección</v>
          </cell>
          <cell r="C553" t="str">
            <v>(%)mo</v>
          </cell>
          <cell r="D553">
            <v>5989</v>
          </cell>
          <cell r="E553">
            <v>0.01</v>
          </cell>
          <cell r="F553">
            <v>60</v>
          </cell>
        </row>
        <row r="554">
          <cell r="A554">
            <v>50004</v>
          </cell>
          <cell r="B554" t="str">
            <v>Aux-Andamio  multidireccional certificado de( 1.4 x1.4 m, altura de plataforma 4 m)</v>
          </cell>
          <cell r="C554" t="str">
            <v>dia</v>
          </cell>
          <cell r="D554">
            <v>23634</v>
          </cell>
          <cell r="E554">
            <v>0.04</v>
          </cell>
          <cell r="F554">
            <v>945</v>
          </cell>
        </row>
        <row r="555">
          <cell r="A555">
            <v>0</v>
          </cell>
          <cell r="B555" t="str">
            <v/>
          </cell>
          <cell r="C555" t="str">
            <v/>
          </cell>
          <cell r="D555">
            <v>0</v>
          </cell>
          <cell r="E555">
            <v>0</v>
          </cell>
          <cell r="F555">
            <v>0</v>
          </cell>
        </row>
        <row r="556">
          <cell r="A556">
            <v>0</v>
          </cell>
          <cell r="B556">
            <v>0</v>
          </cell>
          <cell r="C556">
            <v>0</v>
          </cell>
          <cell r="D556">
            <v>0</v>
          </cell>
          <cell r="E556" t="str">
            <v>SUBTOTAL MAQ, EQ Y HTA</v>
          </cell>
          <cell r="F556">
            <v>1304</v>
          </cell>
        </row>
        <row r="557">
          <cell r="A557">
            <v>20088</v>
          </cell>
          <cell r="B557" t="str">
            <v>Pintura acrílica, Rendimiento 20m2/gl</v>
          </cell>
          <cell r="C557" t="str">
            <v>galón</v>
          </cell>
          <cell r="D557">
            <v>67000</v>
          </cell>
          <cell r="E557">
            <v>0.06</v>
          </cell>
          <cell r="F557">
            <v>4020</v>
          </cell>
        </row>
        <row r="558">
          <cell r="A558">
            <v>20045</v>
          </cell>
          <cell r="B558" t="str">
            <v>Estuco Acrilico para Interiores y Exteriores</v>
          </cell>
          <cell r="C558" t="str">
            <v>kg</v>
          </cell>
          <cell r="D558">
            <v>8412</v>
          </cell>
          <cell r="E558">
            <v>0.3</v>
          </cell>
          <cell r="F558">
            <v>2524</v>
          </cell>
        </row>
        <row r="559">
          <cell r="A559">
            <v>20046</v>
          </cell>
          <cell r="B559" t="str">
            <v>Lija de agua 400</v>
          </cell>
          <cell r="C559" t="str">
            <v>Und</v>
          </cell>
          <cell r="D559">
            <v>1441</v>
          </cell>
          <cell r="E559">
            <v>0.4</v>
          </cell>
          <cell r="F559">
            <v>576</v>
          </cell>
        </row>
        <row r="560">
          <cell r="A560">
            <v>0</v>
          </cell>
          <cell r="B560">
            <v>0</v>
          </cell>
          <cell r="C560">
            <v>0</v>
          </cell>
          <cell r="D560">
            <v>0</v>
          </cell>
          <cell r="E560" t="str">
            <v>SUBTOTAL MATERIALES</v>
          </cell>
          <cell r="F560">
            <v>7120</v>
          </cell>
        </row>
        <row r="561">
          <cell r="A561">
            <v>0</v>
          </cell>
          <cell r="B561" t="str">
            <v/>
          </cell>
          <cell r="C561" t="str">
            <v/>
          </cell>
          <cell r="D561">
            <v>0</v>
          </cell>
          <cell r="E561">
            <v>0</v>
          </cell>
          <cell r="F561">
            <v>0</v>
          </cell>
        </row>
        <row r="562">
          <cell r="A562">
            <v>0</v>
          </cell>
          <cell r="B562" t="str">
            <v/>
          </cell>
          <cell r="C562" t="str">
            <v/>
          </cell>
          <cell r="D562">
            <v>0</v>
          </cell>
          <cell r="E562">
            <v>0</v>
          </cell>
          <cell r="F562">
            <v>0</v>
          </cell>
        </row>
        <row r="563">
          <cell r="A563">
            <v>0</v>
          </cell>
          <cell r="B563">
            <v>0</v>
          </cell>
          <cell r="C563">
            <v>0</v>
          </cell>
          <cell r="D563">
            <v>0</v>
          </cell>
          <cell r="E563" t="str">
            <v>SUBTOTAL TRANSPORTES</v>
          </cell>
          <cell r="F563">
            <v>0</v>
          </cell>
        </row>
        <row r="564">
          <cell r="A564">
            <v>40016</v>
          </cell>
          <cell r="B564" t="str">
            <v>mo cuadrilla (1 Of-Obra Blanca + 1 ay)</v>
          </cell>
          <cell r="C564" t="str">
            <v>jor</v>
          </cell>
          <cell r="D564">
            <v>171119</v>
          </cell>
          <cell r="E564">
            <v>3.5000000000000003E-2</v>
          </cell>
          <cell r="F564">
            <v>5989</v>
          </cell>
        </row>
        <row r="565">
          <cell r="A565">
            <v>0</v>
          </cell>
          <cell r="B565" t="str">
            <v/>
          </cell>
          <cell r="C565" t="str">
            <v/>
          </cell>
          <cell r="D565">
            <v>0</v>
          </cell>
          <cell r="E565">
            <v>0</v>
          </cell>
          <cell r="F565">
            <v>0</v>
          </cell>
        </row>
        <row r="566">
          <cell r="A566">
            <v>0</v>
          </cell>
          <cell r="B566">
            <v>0</v>
          </cell>
          <cell r="C566">
            <v>0</v>
          </cell>
          <cell r="D566">
            <v>0</v>
          </cell>
          <cell r="E566" t="str">
            <v>SUBTOTAL MANO DE OBRA</v>
          </cell>
          <cell r="F566">
            <v>5989</v>
          </cell>
        </row>
        <row r="567">
          <cell r="A567" t="str">
            <v>7.1.3</v>
          </cell>
          <cell r="B567" t="str">
            <v>PINTURA PUERTAS ENROLLABLES Y METALICAS</v>
          </cell>
          <cell r="C567" t="str">
            <v>m²</v>
          </cell>
          <cell r="D567">
            <v>0</v>
          </cell>
          <cell r="E567">
            <v>0</v>
          </cell>
          <cell r="F567">
            <v>38924</v>
          </cell>
        </row>
        <row r="568">
          <cell r="A568">
            <v>0</v>
          </cell>
          <cell r="B568" t="str">
            <v>Herramienta menor (5% M.O)</v>
          </cell>
          <cell r="C568" t="str">
            <v>(%)mo</v>
          </cell>
          <cell r="D568">
            <v>13642</v>
          </cell>
          <cell r="E568">
            <v>0.05</v>
          </cell>
          <cell r="F568">
            <v>682</v>
          </cell>
        </row>
        <row r="569">
          <cell r="A569">
            <v>0</v>
          </cell>
          <cell r="B569" t="str">
            <v>Elementos de consumo y protección</v>
          </cell>
          <cell r="C569" t="str">
            <v>(%)mo</v>
          </cell>
          <cell r="D569">
            <v>13642</v>
          </cell>
          <cell r="E569">
            <v>0.01</v>
          </cell>
          <cell r="F569">
            <v>136</v>
          </cell>
        </row>
        <row r="570">
          <cell r="A570">
            <v>50004</v>
          </cell>
          <cell r="B570" t="str">
            <v>Aux-Andamio  multidireccional certificado de( 1.4 x1.4 m, altura de plataforma 4 m)</v>
          </cell>
          <cell r="C570" t="str">
            <v>dia</v>
          </cell>
          <cell r="D570">
            <v>23634</v>
          </cell>
          <cell r="E570">
            <v>0.33333299999999999</v>
          </cell>
          <cell r="F570">
            <v>7878</v>
          </cell>
        </row>
        <row r="571">
          <cell r="A571">
            <v>0</v>
          </cell>
          <cell r="B571" t="str">
            <v/>
          </cell>
          <cell r="C571" t="str">
            <v/>
          </cell>
          <cell r="D571">
            <v>0</v>
          </cell>
          <cell r="E571">
            <v>0</v>
          </cell>
          <cell r="F571">
            <v>0</v>
          </cell>
        </row>
        <row r="572">
          <cell r="A572">
            <v>0</v>
          </cell>
          <cell r="B572">
            <v>0</v>
          </cell>
          <cell r="C572">
            <v>0</v>
          </cell>
          <cell r="D572">
            <v>0</v>
          </cell>
          <cell r="E572" t="str">
            <v>SUBTOTAL MAQ, EQ Y HTA</v>
          </cell>
          <cell r="F572">
            <v>8696</v>
          </cell>
        </row>
        <row r="573">
          <cell r="A573">
            <v>20052</v>
          </cell>
          <cell r="B573" t="str">
            <v>Esmalte alquídico gris plata</v>
          </cell>
          <cell r="C573" t="str">
            <v>gl</v>
          </cell>
          <cell r="D573">
            <v>82930</v>
          </cell>
          <cell r="E573">
            <v>0.2</v>
          </cell>
          <cell r="F573">
            <v>16586</v>
          </cell>
        </row>
        <row r="574">
          <cell r="A574">
            <v>0</v>
          </cell>
          <cell r="B574" t="str">
            <v/>
          </cell>
          <cell r="C574" t="str">
            <v/>
          </cell>
          <cell r="D574">
            <v>0</v>
          </cell>
          <cell r="E574">
            <v>0</v>
          </cell>
          <cell r="F574">
            <v>0</v>
          </cell>
        </row>
        <row r="575">
          <cell r="A575">
            <v>0</v>
          </cell>
          <cell r="B575">
            <v>0</v>
          </cell>
          <cell r="C575">
            <v>0</v>
          </cell>
          <cell r="D575">
            <v>0</v>
          </cell>
          <cell r="E575" t="str">
            <v>SUBTOTAL MATERIALES</v>
          </cell>
          <cell r="F575">
            <v>16586</v>
          </cell>
        </row>
        <row r="576">
          <cell r="A576">
            <v>0</v>
          </cell>
          <cell r="B576" t="str">
            <v/>
          </cell>
          <cell r="C576" t="str">
            <v/>
          </cell>
          <cell r="D576">
            <v>0</v>
          </cell>
          <cell r="E576">
            <v>0</v>
          </cell>
          <cell r="F576">
            <v>0</v>
          </cell>
        </row>
        <row r="577">
          <cell r="A577">
            <v>0</v>
          </cell>
          <cell r="B577" t="str">
            <v/>
          </cell>
          <cell r="C577" t="str">
            <v/>
          </cell>
          <cell r="D577">
            <v>0</v>
          </cell>
          <cell r="E577">
            <v>0</v>
          </cell>
          <cell r="F577">
            <v>0</v>
          </cell>
        </row>
        <row r="578">
          <cell r="A578">
            <v>0</v>
          </cell>
          <cell r="B578">
            <v>0</v>
          </cell>
          <cell r="C578">
            <v>0</v>
          </cell>
          <cell r="D578">
            <v>0</v>
          </cell>
          <cell r="E578" t="str">
            <v>SUBTOTAL TRANSPORTES</v>
          </cell>
          <cell r="F578">
            <v>0</v>
          </cell>
        </row>
        <row r="579">
          <cell r="A579">
            <v>40015</v>
          </cell>
          <cell r="B579" t="str">
            <v>mo cuadrilla (1 Of-Obra Negra + 1 ay)</v>
          </cell>
          <cell r="C579" t="str">
            <v>jor</v>
          </cell>
          <cell r="D579">
            <v>163708</v>
          </cell>
          <cell r="E579">
            <v>8.3333299999999999E-2</v>
          </cell>
          <cell r="F579">
            <v>13642</v>
          </cell>
        </row>
        <row r="580">
          <cell r="A580">
            <v>0</v>
          </cell>
          <cell r="B580" t="str">
            <v/>
          </cell>
          <cell r="C580" t="str">
            <v/>
          </cell>
          <cell r="D580">
            <v>0</v>
          </cell>
          <cell r="E580">
            <v>0</v>
          </cell>
          <cell r="F580">
            <v>0</v>
          </cell>
        </row>
        <row r="581">
          <cell r="A581">
            <v>0</v>
          </cell>
          <cell r="B581">
            <v>0</v>
          </cell>
          <cell r="C581">
            <v>0</v>
          </cell>
          <cell r="D581">
            <v>0</v>
          </cell>
          <cell r="E581" t="str">
            <v>SUBTOTAL MANO DE OBRA</v>
          </cell>
          <cell r="F581">
            <v>13642</v>
          </cell>
        </row>
        <row r="582">
          <cell r="A582" t="str">
            <v>7.1.4</v>
          </cell>
          <cell r="B582" t="str">
            <v>PINTURA PASAMANOS METALICO, REJAS EN PUERTAS Y VENTANAS</v>
          </cell>
          <cell r="C582" t="str">
            <v>m²</v>
          </cell>
          <cell r="D582">
            <v>0</v>
          </cell>
          <cell r="E582">
            <v>0</v>
          </cell>
          <cell r="F582">
            <v>12976</v>
          </cell>
        </row>
        <row r="583">
          <cell r="A583">
            <v>0</v>
          </cell>
          <cell r="B583" t="str">
            <v>Herramienta menor (5% M.O)</v>
          </cell>
          <cell r="C583" t="str">
            <v>(%)mo</v>
          </cell>
          <cell r="D583">
            <v>2852</v>
          </cell>
          <cell r="E583">
            <v>0.05</v>
          </cell>
          <cell r="F583">
            <v>143</v>
          </cell>
        </row>
        <row r="584">
          <cell r="A584">
            <v>0</v>
          </cell>
          <cell r="B584" t="str">
            <v>Elementos de consumo y protección</v>
          </cell>
          <cell r="C584" t="str">
            <v>(%)mo</v>
          </cell>
          <cell r="D584">
            <v>2852</v>
          </cell>
          <cell r="E584">
            <v>0.01</v>
          </cell>
          <cell r="F584">
            <v>29</v>
          </cell>
        </row>
        <row r="585">
          <cell r="A585">
            <v>50004</v>
          </cell>
          <cell r="B585" t="str">
            <v>Aux-Andamio  multidireccional certificado de( 1.4 x1.4 m, altura de plataforma 4 m)</v>
          </cell>
          <cell r="C585" t="str">
            <v>dia</v>
          </cell>
          <cell r="D585">
            <v>23634</v>
          </cell>
          <cell r="E585">
            <v>0</v>
          </cell>
          <cell r="F585">
            <v>0</v>
          </cell>
        </row>
        <row r="586">
          <cell r="A586">
            <v>0</v>
          </cell>
          <cell r="B586" t="str">
            <v/>
          </cell>
          <cell r="C586" t="str">
            <v/>
          </cell>
          <cell r="D586">
            <v>0</v>
          </cell>
          <cell r="E586">
            <v>0</v>
          </cell>
          <cell r="F586">
            <v>0</v>
          </cell>
        </row>
        <row r="587">
          <cell r="A587">
            <v>0</v>
          </cell>
          <cell r="B587">
            <v>0</v>
          </cell>
          <cell r="C587">
            <v>0</v>
          </cell>
          <cell r="D587">
            <v>0</v>
          </cell>
          <cell r="E587" t="str">
            <v>SUBTOTAL MAQ, EQ Y HTA</v>
          </cell>
          <cell r="F587">
            <v>172</v>
          </cell>
        </row>
        <row r="588">
          <cell r="A588">
            <v>20052</v>
          </cell>
          <cell r="B588" t="str">
            <v>Esmalte alquídico gris plata</v>
          </cell>
          <cell r="C588" t="str">
            <v>gl</v>
          </cell>
          <cell r="D588">
            <v>82930</v>
          </cell>
          <cell r="E588">
            <v>0.12</v>
          </cell>
          <cell r="F588">
            <v>9952</v>
          </cell>
        </row>
        <row r="589">
          <cell r="A589">
            <v>0</v>
          </cell>
          <cell r="B589" t="str">
            <v/>
          </cell>
          <cell r="C589" t="str">
            <v/>
          </cell>
          <cell r="D589">
            <v>0</v>
          </cell>
          <cell r="E589">
            <v>0</v>
          </cell>
          <cell r="F589">
            <v>0</v>
          </cell>
        </row>
        <row r="590">
          <cell r="A590">
            <v>0</v>
          </cell>
          <cell r="B590">
            <v>0</v>
          </cell>
          <cell r="C590">
            <v>0</v>
          </cell>
          <cell r="D590">
            <v>0</v>
          </cell>
          <cell r="E590" t="str">
            <v>SUBTOTAL MATERIALES</v>
          </cell>
          <cell r="F590">
            <v>9952</v>
          </cell>
        </row>
        <row r="591">
          <cell r="A591">
            <v>0</v>
          </cell>
          <cell r="B591" t="str">
            <v/>
          </cell>
          <cell r="C591" t="str">
            <v/>
          </cell>
          <cell r="D591">
            <v>0</v>
          </cell>
          <cell r="E591">
            <v>0</v>
          </cell>
          <cell r="F591">
            <v>0</v>
          </cell>
        </row>
        <row r="592">
          <cell r="A592">
            <v>0</v>
          </cell>
          <cell r="B592" t="str">
            <v/>
          </cell>
          <cell r="C592" t="str">
            <v/>
          </cell>
          <cell r="D592">
            <v>0</v>
          </cell>
          <cell r="E592">
            <v>0</v>
          </cell>
          <cell r="F592">
            <v>0</v>
          </cell>
        </row>
        <row r="593">
          <cell r="A593">
            <v>0</v>
          </cell>
          <cell r="B593">
            <v>0</v>
          </cell>
          <cell r="C593">
            <v>0</v>
          </cell>
          <cell r="D593">
            <v>0</v>
          </cell>
          <cell r="E593" t="str">
            <v>SUBTOTAL TRANSPORTES</v>
          </cell>
          <cell r="F593">
            <v>0</v>
          </cell>
        </row>
        <row r="594">
          <cell r="A594">
            <v>40016</v>
          </cell>
          <cell r="B594" t="str">
            <v>mo cuadrilla (1 Of-Obra Blanca + 1 ay)</v>
          </cell>
          <cell r="C594" t="str">
            <v>jor</v>
          </cell>
          <cell r="D594">
            <v>171119</v>
          </cell>
          <cell r="E594">
            <v>1.666666E-2</v>
          </cell>
          <cell r="F594">
            <v>2852</v>
          </cell>
        </row>
        <row r="595">
          <cell r="A595">
            <v>0</v>
          </cell>
          <cell r="B595" t="str">
            <v/>
          </cell>
          <cell r="C595" t="str">
            <v/>
          </cell>
          <cell r="D595">
            <v>0</v>
          </cell>
          <cell r="E595">
            <v>0</v>
          </cell>
          <cell r="F595">
            <v>0</v>
          </cell>
        </row>
        <row r="596">
          <cell r="A596">
            <v>0</v>
          </cell>
          <cell r="B596">
            <v>0</v>
          </cell>
          <cell r="C596">
            <v>0</v>
          </cell>
          <cell r="D596">
            <v>0</v>
          </cell>
          <cell r="E596" t="str">
            <v>SUBTOTAL MANO DE OBRA</v>
          </cell>
          <cell r="F596">
            <v>2852</v>
          </cell>
        </row>
        <row r="597">
          <cell r="A597" t="str">
            <v>7.1.5</v>
          </cell>
          <cell r="B597" t="str">
            <v>PINTURA BAJANTE DE AGUAS LLUVIAS EN PVC</v>
          </cell>
          <cell r="C597" t="str">
            <v>m</v>
          </cell>
          <cell r="D597">
            <v>0</v>
          </cell>
          <cell r="E597">
            <v>0</v>
          </cell>
          <cell r="F597">
            <v>14689</v>
          </cell>
        </row>
        <row r="598">
          <cell r="A598">
            <v>0</v>
          </cell>
          <cell r="B598" t="str">
            <v>Herramienta menor (5% M.O)</v>
          </cell>
          <cell r="C598" t="str">
            <v>(%)mo</v>
          </cell>
          <cell r="D598">
            <v>1711</v>
          </cell>
          <cell r="E598">
            <v>0.05</v>
          </cell>
          <cell r="F598">
            <v>86</v>
          </cell>
        </row>
        <row r="599">
          <cell r="A599">
            <v>0</v>
          </cell>
          <cell r="B599" t="str">
            <v>Elementos de consumo y protección</v>
          </cell>
          <cell r="C599" t="str">
            <v>(%)mo</v>
          </cell>
          <cell r="D599">
            <v>1711</v>
          </cell>
          <cell r="E599">
            <v>1.2500000000000001E-2</v>
          </cell>
          <cell r="F599">
            <v>21</v>
          </cell>
        </row>
        <row r="600">
          <cell r="A600">
            <v>50004</v>
          </cell>
          <cell r="B600" t="str">
            <v>Aux-Andamio  multidireccional certificado de( 1.4 x1.4 m, altura de plataforma 4 m)</v>
          </cell>
          <cell r="C600" t="str">
            <v>dia</v>
          </cell>
          <cell r="D600">
            <v>23634</v>
          </cell>
          <cell r="E600">
            <v>0.1</v>
          </cell>
          <cell r="F600">
            <v>2363</v>
          </cell>
        </row>
        <row r="601">
          <cell r="A601">
            <v>10002</v>
          </cell>
          <cell r="B601" t="str">
            <v>Pistola Tipo Airless, con compresor</v>
          </cell>
          <cell r="C601" t="str">
            <v>d</v>
          </cell>
          <cell r="D601">
            <v>23640</v>
          </cell>
          <cell r="E601">
            <v>2.5000000000000001E-2</v>
          </cell>
          <cell r="F601">
            <v>591</v>
          </cell>
        </row>
        <row r="602">
          <cell r="A602">
            <v>0</v>
          </cell>
          <cell r="B602">
            <v>0</v>
          </cell>
          <cell r="C602">
            <v>0</v>
          </cell>
          <cell r="D602">
            <v>0</v>
          </cell>
          <cell r="E602" t="str">
            <v>SUBTOTAL MAQ, EQ Y HTA</v>
          </cell>
          <cell r="F602">
            <v>3061</v>
          </cell>
        </row>
        <row r="603">
          <cell r="A603">
            <v>20068</v>
          </cell>
          <cell r="B603" t="str">
            <v>Esmalte a Base de Aceite, Rendimiento 30m2/gl</v>
          </cell>
          <cell r="C603" t="str">
            <v>Galon</v>
          </cell>
          <cell r="D603">
            <v>76343</v>
          </cell>
          <cell r="E603">
            <v>0.12</v>
          </cell>
          <cell r="F603">
            <v>9161</v>
          </cell>
        </row>
        <row r="604">
          <cell r="A604">
            <v>20069</v>
          </cell>
          <cell r="B604" t="str">
            <v>Disolvente para Pinturas a Base de Aceite.</v>
          </cell>
          <cell r="C604" t="str">
            <v>Galon</v>
          </cell>
          <cell r="D604">
            <v>19934</v>
          </cell>
          <cell r="E604">
            <v>3.5999999999999997E-2</v>
          </cell>
          <cell r="F604">
            <v>718</v>
          </cell>
        </row>
        <row r="605">
          <cell r="A605">
            <v>0</v>
          </cell>
          <cell r="B605">
            <v>0</v>
          </cell>
          <cell r="C605">
            <v>0</v>
          </cell>
          <cell r="D605">
            <v>0</v>
          </cell>
          <cell r="E605" t="str">
            <v>SUBTOTAL MATERIALES</v>
          </cell>
          <cell r="F605">
            <v>9879</v>
          </cell>
        </row>
        <row r="606">
          <cell r="A606">
            <v>30003</v>
          </cell>
          <cell r="B606" t="str">
            <v>Subcontrato de cargue y botada de materiales varios</v>
          </cell>
          <cell r="C606" t="str">
            <v>m3</v>
          </cell>
          <cell r="D606">
            <v>38437</v>
          </cell>
          <cell r="E606">
            <v>1E-3</v>
          </cell>
          <cell r="F606">
            <v>38</v>
          </cell>
        </row>
        <row r="607">
          <cell r="A607">
            <v>0</v>
          </cell>
          <cell r="B607" t="str">
            <v/>
          </cell>
          <cell r="C607" t="str">
            <v/>
          </cell>
          <cell r="D607">
            <v>0</v>
          </cell>
          <cell r="E607">
            <v>0</v>
          </cell>
          <cell r="F607">
            <v>0</v>
          </cell>
        </row>
        <row r="608">
          <cell r="A608">
            <v>0</v>
          </cell>
          <cell r="B608">
            <v>0</v>
          </cell>
          <cell r="C608">
            <v>0</v>
          </cell>
          <cell r="D608">
            <v>0</v>
          </cell>
          <cell r="E608" t="str">
            <v>SUBTOTAL TRANSPORTES</v>
          </cell>
          <cell r="F608">
            <v>38</v>
          </cell>
        </row>
        <row r="609">
          <cell r="A609">
            <v>40016</v>
          </cell>
          <cell r="B609" t="str">
            <v>mo cuadrilla (1 Of-Obra Blanca + 1 ay)</v>
          </cell>
          <cell r="C609" t="str">
            <v>jor</v>
          </cell>
          <cell r="D609">
            <v>171119</v>
          </cell>
          <cell r="E609">
            <v>0.01</v>
          </cell>
          <cell r="F609">
            <v>1711</v>
          </cell>
        </row>
        <row r="610">
          <cell r="A610">
            <v>0</v>
          </cell>
          <cell r="B610" t="str">
            <v/>
          </cell>
          <cell r="C610" t="str">
            <v/>
          </cell>
          <cell r="D610">
            <v>0</v>
          </cell>
          <cell r="E610">
            <v>0</v>
          </cell>
          <cell r="F610">
            <v>0</v>
          </cell>
        </row>
        <row r="611">
          <cell r="A611">
            <v>0</v>
          </cell>
          <cell r="B611">
            <v>0</v>
          </cell>
          <cell r="C611">
            <v>0</v>
          </cell>
          <cell r="D611">
            <v>0</v>
          </cell>
          <cell r="E611" t="str">
            <v>SUBTOTAL MANO DE OBRA</v>
          </cell>
          <cell r="F611">
            <v>1711</v>
          </cell>
        </row>
        <row r="612">
          <cell r="A612">
            <v>8</v>
          </cell>
          <cell r="B612" t="str">
            <v>AVISOS Y NOMENCLATURA</v>
          </cell>
          <cell r="C612">
            <v>0</v>
          </cell>
          <cell r="D612">
            <v>0</v>
          </cell>
          <cell r="E612">
            <v>0</v>
          </cell>
          <cell r="F612">
            <v>0</v>
          </cell>
        </row>
        <row r="613">
          <cell r="A613">
            <v>8.1</v>
          </cell>
          <cell r="B613" t="str">
            <v>AVISOS</v>
          </cell>
          <cell r="C613">
            <v>0</v>
          </cell>
          <cell r="D613">
            <v>0</v>
          </cell>
          <cell r="E613">
            <v>0</v>
          </cell>
          <cell r="F613">
            <v>0</v>
          </cell>
        </row>
        <row r="614">
          <cell r="A614" t="str">
            <v>8.1.1</v>
          </cell>
          <cell r="B614" t="str">
            <v>SUMINISTRO, TRANSPORTE E INSTALACIÓN DE AVISO</v>
          </cell>
          <cell r="C614" t="str">
            <v>m²</v>
          </cell>
          <cell r="D614">
            <v>0</v>
          </cell>
          <cell r="E614">
            <v>0</v>
          </cell>
          <cell r="F614">
            <v>270519</v>
          </cell>
        </row>
        <row r="615">
          <cell r="A615">
            <v>0</v>
          </cell>
          <cell r="B615" t="str">
            <v>Herramienta menor (5% M.O)</v>
          </cell>
          <cell r="C615" t="str">
            <v>(%)mo</v>
          </cell>
          <cell r="D615">
            <v>18352</v>
          </cell>
          <cell r="E615">
            <v>0.05</v>
          </cell>
          <cell r="F615">
            <v>918</v>
          </cell>
        </row>
        <row r="616">
          <cell r="A616">
            <v>0</v>
          </cell>
          <cell r="B616" t="str">
            <v>Elementos de consumo y protección</v>
          </cell>
          <cell r="C616" t="str">
            <v>(%)mo</v>
          </cell>
          <cell r="D616">
            <v>18352</v>
          </cell>
          <cell r="E616">
            <v>0.01</v>
          </cell>
          <cell r="F616">
            <v>184</v>
          </cell>
        </row>
        <row r="617">
          <cell r="A617">
            <v>50004</v>
          </cell>
          <cell r="B617" t="str">
            <v>Aux-Andamio  multidireccional certificado de( 1.4 x1.4 m, altura de plataforma 4 m)</v>
          </cell>
          <cell r="C617" t="str">
            <v>dia</v>
          </cell>
          <cell r="D617">
            <v>23634</v>
          </cell>
          <cell r="E617">
            <v>0.15</v>
          </cell>
          <cell r="F617">
            <v>3545</v>
          </cell>
        </row>
        <row r="618">
          <cell r="A618">
            <v>0</v>
          </cell>
          <cell r="B618" t="str">
            <v/>
          </cell>
          <cell r="C618" t="str">
            <v/>
          </cell>
          <cell r="D618">
            <v>0</v>
          </cell>
          <cell r="E618">
            <v>0</v>
          </cell>
          <cell r="F618">
            <v>0</v>
          </cell>
        </row>
        <row r="619">
          <cell r="A619">
            <v>0</v>
          </cell>
          <cell r="B619">
            <v>0</v>
          </cell>
          <cell r="C619">
            <v>0</v>
          </cell>
          <cell r="D619">
            <v>0</v>
          </cell>
          <cell r="E619" t="str">
            <v>SUBTOTAL MAQ, EQ Y HTA</v>
          </cell>
          <cell r="F619">
            <v>4647</v>
          </cell>
        </row>
        <row r="620">
          <cell r="A620">
            <v>20070</v>
          </cell>
          <cell r="B620" t="str">
            <v>Aviso publicitario para local comercial</v>
          </cell>
          <cell r="C620" t="str">
            <v>m²</v>
          </cell>
          <cell r="D620">
            <v>247520</v>
          </cell>
          <cell r="E620">
            <v>1</v>
          </cell>
          <cell r="F620">
            <v>247520</v>
          </cell>
        </row>
        <row r="621">
          <cell r="A621">
            <v>0</v>
          </cell>
          <cell r="B621" t="str">
            <v/>
          </cell>
          <cell r="C621" t="str">
            <v/>
          </cell>
          <cell r="D621">
            <v>0</v>
          </cell>
          <cell r="E621">
            <v>0</v>
          </cell>
          <cell r="F621">
            <v>0</v>
          </cell>
        </row>
        <row r="622">
          <cell r="A622">
            <v>0</v>
          </cell>
          <cell r="B622">
            <v>0</v>
          </cell>
          <cell r="C622">
            <v>0</v>
          </cell>
          <cell r="D622">
            <v>0</v>
          </cell>
          <cell r="E622" t="str">
            <v>SUBTOTAL MATERIALES</v>
          </cell>
          <cell r="F622">
            <v>247520</v>
          </cell>
        </row>
        <row r="623">
          <cell r="A623">
            <v>0</v>
          </cell>
          <cell r="B623" t="str">
            <v/>
          </cell>
          <cell r="C623" t="str">
            <v/>
          </cell>
          <cell r="D623">
            <v>0</v>
          </cell>
          <cell r="E623">
            <v>0</v>
          </cell>
          <cell r="F623">
            <v>0</v>
          </cell>
        </row>
        <row r="624">
          <cell r="A624">
            <v>0</v>
          </cell>
          <cell r="B624" t="str">
            <v/>
          </cell>
          <cell r="C624" t="str">
            <v/>
          </cell>
          <cell r="D624">
            <v>0</v>
          </cell>
          <cell r="E624">
            <v>0</v>
          </cell>
          <cell r="F624">
            <v>0</v>
          </cell>
        </row>
        <row r="625">
          <cell r="A625">
            <v>0</v>
          </cell>
          <cell r="B625">
            <v>0</v>
          </cell>
          <cell r="C625">
            <v>0</v>
          </cell>
          <cell r="D625">
            <v>0</v>
          </cell>
          <cell r="E625" t="str">
            <v>SUBTOTAL TRANSPORTES</v>
          </cell>
          <cell r="F625">
            <v>0</v>
          </cell>
        </row>
        <row r="626">
          <cell r="A626">
            <v>40004</v>
          </cell>
          <cell r="B626" t="str">
            <v>Oficial obra blanca</v>
          </cell>
          <cell r="C626" t="str">
            <v>jor</v>
          </cell>
          <cell r="D626">
            <v>114697</v>
          </cell>
          <cell r="E626">
            <v>0.16</v>
          </cell>
          <cell r="F626">
            <v>18352</v>
          </cell>
        </row>
        <row r="627">
          <cell r="A627">
            <v>0</v>
          </cell>
          <cell r="B627" t="str">
            <v/>
          </cell>
          <cell r="C627" t="str">
            <v/>
          </cell>
          <cell r="D627">
            <v>0</v>
          </cell>
          <cell r="E627">
            <v>0</v>
          </cell>
          <cell r="F627">
            <v>0</v>
          </cell>
        </row>
        <row r="628">
          <cell r="A628">
            <v>0</v>
          </cell>
          <cell r="B628">
            <v>0</v>
          </cell>
          <cell r="C628">
            <v>0</v>
          </cell>
          <cell r="D628">
            <v>0</v>
          </cell>
          <cell r="E628" t="str">
            <v>SUBTOTAL MANO DE OBRA</v>
          </cell>
          <cell r="F628">
            <v>18352</v>
          </cell>
        </row>
        <row r="629">
          <cell r="A629">
            <v>8.1999999999999993</v>
          </cell>
          <cell r="B629" t="str">
            <v>NOMENCLATURA</v>
          </cell>
          <cell r="C629">
            <v>0</v>
          </cell>
          <cell r="D629">
            <v>0</v>
          </cell>
          <cell r="E629">
            <v>0</v>
          </cell>
          <cell r="F629">
            <v>0</v>
          </cell>
        </row>
        <row r="630">
          <cell r="A630" t="str">
            <v>8.2.1</v>
          </cell>
          <cell r="B630" t="str">
            <v>SUMINISTRO, TRANSPORTE E INSTALACIÓN DE NOMENCLATURA</v>
          </cell>
          <cell r="C630" t="str">
            <v>gl</v>
          </cell>
          <cell r="D630">
            <v>0</v>
          </cell>
          <cell r="E630">
            <v>0</v>
          </cell>
          <cell r="F630">
            <v>99678</v>
          </cell>
        </row>
        <row r="631">
          <cell r="A631">
            <v>0</v>
          </cell>
          <cell r="B631" t="str">
            <v>Herramienta menor (5% M.O)</v>
          </cell>
          <cell r="C631" t="str">
            <v>(%)mo</v>
          </cell>
          <cell r="D631">
            <v>9176</v>
          </cell>
          <cell r="E631">
            <v>0.05</v>
          </cell>
          <cell r="F631">
            <v>459</v>
          </cell>
        </row>
        <row r="632">
          <cell r="A632">
            <v>0</v>
          </cell>
          <cell r="B632" t="str">
            <v>Elementos de consumo y protección</v>
          </cell>
          <cell r="C632" t="str">
            <v>(%)mo</v>
          </cell>
          <cell r="D632">
            <v>9176</v>
          </cell>
          <cell r="E632">
            <v>0.01</v>
          </cell>
          <cell r="F632">
            <v>92</v>
          </cell>
        </row>
        <row r="633">
          <cell r="A633">
            <v>50004</v>
          </cell>
          <cell r="B633" t="str">
            <v>Aux-Andamio  multidireccional certificado de( 1.4 x1.4 m, altura de plataforma 4 m)</v>
          </cell>
          <cell r="C633" t="str">
            <v>dia</v>
          </cell>
          <cell r="D633">
            <v>23634</v>
          </cell>
          <cell r="E633">
            <v>0.08</v>
          </cell>
          <cell r="F633">
            <v>1891</v>
          </cell>
        </row>
        <row r="634">
          <cell r="A634">
            <v>0</v>
          </cell>
          <cell r="B634" t="str">
            <v/>
          </cell>
          <cell r="C634" t="str">
            <v/>
          </cell>
          <cell r="D634">
            <v>0</v>
          </cell>
          <cell r="E634">
            <v>0</v>
          </cell>
          <cell r="F634">
            <v>0</v>
          </cell>
        </row>
        <row r="635">
          <cell r="A635">
            <v>0</v>
          </cell>
          <cell r="B635">
            <v>0</v>
          </cell>
          <cell r="C635">
            <v>0</v>
          </cell>
          <cell r="D635">
            <v>0</v>
          </cell>
          <cell r="E635" t="str">
            <v>SUBTOTAL MAQ, EQ Y HTA</v>
          </cell>
          <cell r="F635">
            <v>2442</v>
          </cell>
        </row>
        <row r="636">
          <cell r="A636">
            <v>20077</v>
          </cell>
          <cell r="B636" t="str">
            <v>Nomenclatura para vivienda según especificaciones arquitectónicas</v>
          </cell>
          <cell r="C636" t="str">
            <v>global</v>
          </cell>
          <cell r="D636">
            <v>88060</v>
          </cell>
          <cell r="E636">
            <v>1</v>
          </cell>
          <cell r="F636">
            <v>88060</v>
          </cell>
        </row>
        <row r="637">
          <cell r="A637">
            <v>0</v>
          </cell>
          <cell r="B637" t="str">
            <v/>
          </cell>
          <cell r="C637" t="str">
            <v/>
          </cell>
          <cell r="D637">
            <v>0</v>
          </cell>
          <cell r="E637">
            <v>1</v>
          </cell>
          <cell r="F637">
            <v>0</v>
          </cell>
        </row>
        <row r="638">
          <cell r="A638">
            <v>0</v>
          </cell>
          <cell r="B638">
            <v>0</v>
          </cell>
          <cell r="C638">
            <v>0</v>
          </cell>
          <cell r="D638">
            <v>0</v>
          </cell>
          <cell r="E638" t="str">
            <v>SUBTOTAL MATERIALES</v>
          </cell>
          <cell r="F638">
            <v>88060</v>
          </cell>
        </row>
        <row r="639">
          <cell r="A639">
            <v>0</v>
          </cell>
          <cell r="B639" t="str">
            <v/>
          </cell>
          <cell r="C639" t="str">
            <v/>
          </cell>
          <cell r="D639">
            <v>0</v>
          </cell>
          <cell r="E639">
            <v>0</v>
          </cell>
          <cell r="F639">
            <v>0</v>
          </cell>
        </row>
        <row r="640">
          <cell r="A640">
            <v>0</v>
          </cell>
          <cell r="B640" t="str">
            <v/>
          </cell>
          <cell r="C640" t="str">
            <v/>
          </cell>
          <cell r="D640">
            <v>0</v>
          </cell>
          <cell r="E640">
            <v>0</v>
          </cell>
          <cell r="F640">
            <v>0</v>
          </cell>
        </row>
        <row r="641">
          <cell r="A641">
            <v>0</v>
          </cell>
          <cell r="B641">
            <v>0</v>
          </cell>
          <cell r="C641">
            <v>0</v>
          </cell>
          <cell r="D641">
            <v>0</v>
          </cell>
          <cell r="E641" t="str">
            <v>SUBTOTAL TRANSPORTES</v>
          </cell>
          <cell r="F641">
            <v>0</v>
          </cell>
        </row>
        <row r="642">
          <cell r="A642">
            <v>40004</v>
          </cell>
          <cell r="B642" t="str">
            <v>Oficial obra blanca</v>
          </cell>
          <cell r="C642" t="str">
            <v>jor</v>
          </cell>
          <cell r="D642">
            <v>114697</v>
          </cell>
          <cell r="E642">
            <v>0.08</v>
          </cell>
          <cell r="F642">
            <v>9176</v>
          </cell>
        </row>
        <row r="643">
          <cell r="A643">
            <v>0</v>
          </cell>
          <cell r="B643" t="str">
            <v/>
          </cell>
          <cell r="C643" t="str">
            <v/>
          </cell>
          <cell r="D643">
            <v>0</v>
          </cell>
          <cell r="E643">
            <v>0</v>
          </cell>
          <cell r="F643">
            <v>0</v>
          </cell>
        </row>
        <row r="644">
          <cell r="A644">
            <v>0</v>
          </cell>
          <cell r="B644">
            <v>0</v>
          </cell>
          <cell r="C644">
            <v>0</v>
          </cell>
          <cell r="D644">
            <v>0</v>
          </cell>
          <cell r="E644" t="str">
            <v>SUBTOTAL MANO DE OBRA</v>
          </cell>
          <cell r="F644">
            <v>9176</v>
          </cell>
        </row>
      </sheetData>
      <sheetData sheetId="6"/>
      <sheetData sheetId="7"/>
      <sheetData sheetId="8"/>
      <sheetData sheetId="9"/>
      <sheetData sheetId="10"/>
      <sheetData sheetId="11">
        <row r="2">
          <cell r="A2" t="str">
            <v>AJ_A1_P1</v>
          </cell>
          <cell r="B2" t="str">
            <v>11070040003</v>
          </cell>
          <cell r="C2" t="str">
            <v>CQ 1 72-34</v>
          </cell>
          <cell r="D2">
            <v>1</v>
          </cell>
          <cell r="E2">
            <v>3</v>
          </cell>
          <cell r="F2" t="str">
            <v>Indefinido</v>
          </cell>
          <cell r="G2" t="str">
            <v>Indefinido</v>
          </cell>
          <cell r="H2" t="str">
            <v>NA</v>
          </cell>
          <cell r="I2">
            <v>0</v>
          </cell>
          <cell r="J2" t="str">
            <v>Indefinido</v>
          </cell>
          <cell r="K2">
            <v>1</v>
          </cell>
          <cell r="L2">
            <v>0</v>
          </cell>
          <cell r="M2" t="str">
            <v>29054620-4aad-43db-ba83-210f3196ce9a</v>
          </cell>
          <cell r="N2">
            <v>298.8</v>
          </cell>
          <cell r="O2">
            <v>1</v>
          </cell>
          <cell r="P2">
            <v>505.9</v>
          </cell>
          <cell r="Q2" t="str">
            <v>COMDAD HERMANOS MARISTAS ENSEÑ</v>
          </cell>
        </row>
        <row r="3">
          <cell r="A3" t="str">
            <v>AJ_A1_P2</v>
          </cell>
          <cell r="B3" t="str">
            <v>11070040004</v>
          </cell>
          <cell r="C3" t="str">
            <v>CR 73 1-22</v>
          </cell>
          <cell r="D3">
            <v>1</v>
          </cell>
          <cell r="E3">
            <v>6</v>
          </cell>
          <cell r="F3" t="str">
            <v>Residencial</v>
          </cell>
          <cell r="G3" t="str">
            <v>Residencial</v>
          </cell>
          <cell r="H3" t="str">
            <v>Yeikov</v>
          </cell>
          <cell r="I3">
            <v>0</v>
          </cell>
          <cell r="J3" t="str">
            <v>Si</v>
          </cell>
          <cell r="K3">
            <v>3</v>
          </cell>
          <cell r="L3">
            <v>0</v>
          </cell>
          <cell r="M3" t="str">
            <v>3a1cc5df-0c47-45a7-b3aa-7c5d65ab30b5</v>
          </cell>
          <cell r="N3">
            <v>244.92</v>
          </cell>
          <cell r="O3" t="str">
            <v>N/A</v>
          </cell>
          <cell r="P3">
            <v>1316.79</v>
          </cell>
          <cell r="Q3" t="str">
            <v>NA</v>
          </cell>
        </row>
        <row r="4">
          <cell r="A4" t="str">
            <v>AJ_A1_P3</v>
          </cell>
          <cell r="B4" t="str">
            <v>11070040005</v>
          </cell>
          <cell r="C4" t="str">
            <v>CR  73 1-34,36</v>
          </cell>
          <cell r="D4">
            <v>1</v>
          </cell>
          <cell r="E4">
            <v>3</v>
          </cell>
          <cell r="F4" t="str">
            <v>Comercial</v>
          </cell>
          <cell r="G4" t="str">
            <v>Comercial</v>
          </cell>
          <cell r="H4" t="str">
            <v>Raul Mesa</v>
          </cell>
          <cell r="I4">
            <v>1</v>
          </cell>
          <cell r="J4" t="str">
            <v>Si</v>
          </cell>
          <cell r="K4">
            <v>1</v>
          </cell>
          <cell r="L4">
            <v>0</v>
          </cell>
          <cell r="M4" t="str">
            <v>f7cf240b-ad55-4a74-b0b9-193897b65805</v>
          </cell>
          <cell r="N4">
            <v>261.58</v>
          </cell>
          <cell r="O4">
            <v>1</v>
          </cell>
          <cell r="P4">
            <v>588.04</v>
          </cell>
          <cell r="Q4" t="str">
            <v>DANIELA BLANDON HERNANDEZ</v>
          </cell>
        </row>
        <row r="5">
          <cell r="A5" t="str">
            <v>AJ_A1_P4</v>
          </cell>
          <cell r="B5" t="str">
            <v>11070040006</v>
          </cell>
          <cell r="C5" t="str">
            <v>CQ 2 72-49, 35</v>
          </cell>
          <cell r="D5">
            <v>1</v>
          </cell>
          <cell r="E5">
            <v>2</v>
          </cell>
          <cell r="F5" t="str">
            <v>Servicios</v>
          </cell>
          <cell r="G5" t="str">
            <v>Servicios</v>
          </cell>
          <cell r="H5" t="str">
            <v>Notaría Sexta - Canvas</v>
          </cell>
          <cell r="I5">
            <v>2</v>
          </cell>
          <cell r="J5" t="str">
            <v>Si</v>
          </cell>
          <cell r="K5">
            <v>2</v>
          </cell>
          <cell r="L5">
            <v>0</v>
          </cell>
          <cell r="M5" t="str">
            <v>12e8c178-5031-4a53-9558-105d6220bbfe</v>
          </cell>
          <cell r="N5">
            <v>341.9</v>
          </cell>
          <cell r="O5">
            <v>1</v>
          </cell>
          <cell r="P5">
            <v>423.45</v>
          </cell>
          <cell r="Q5" t="str">
            <v>NA</v>
          </cell>
        </row>
        <row r="6">
          <cell r="A6" t="str">
            <v>AJ_A2_P5</v>
          </cell>
          <cell r="B6" t="str">
            <v>11070100005</v>
          </cell>
          <cell r="C6" t="str">
            <v>CR 73 2-06, 08</v>
          </cell>
          <cell r="D6">
            <v>1</v>
          </cell>
          <cell r="E6">
            <v>4</v>
          </cell>
          <cell r="F6" t="str">
            <v>Comercial</v>
          </cell>
          <cell r="G6" t="str">
            <v>Comercial</v>
          </cell>
          <cell r="H6" t="str">
            <v>SecretSociety-  Biónica</v>
          </cell>
          <cell r="I6">
            <v>2</v>
          </cell>
          <cell r="J6" t="str">
            <v>Si</v>
          </cell>
          <cell r="K6">
            <v>1</v>
          </cell>
          <cell r="L6">
            <v>0</v>
          </cell>
          <cell r="M6" t="str">
            <v>7652a3ec-349a-4b21-87b1-035000751699</v>
          </cell>
          <cell r="N6">
            <v>297.45999999999998</v>
          </cell>
          <cell r="O6">
            <v>1</v>
          </cell>
          <cell r="P6">
            <v>423.9</v>
          </cell>
          <cell r="Q6" t="str">
            <v>ANA DEL PERPETUO SOCORRO ANGEL MONTOYA</v>
          </cell>
        </row>
        <row r="7">
          <cell r="A7" t="str">
            <v>AJ_A2_P6</v>
          </cell>
          <cell r="B7" t="str">
            <v>11070100006</v>
          </cell>
          <cell r="C7" t="str">
            <v>CR 73 2-14, 16, 18, 20, 36, 46</v>
          </cell>
          <cell r="D7">
            <v>1</v>
          </cell>
          <cell r="E7">
            <v>3</v>
          </cell>
          <cell r="F7" t="str">
            <v>Comercial</v>
          </cell>
          <cell r="G7" t="str">
            <v>Indefinido</v>
          </cell>
          <cell r="H7" t="str">
            <v>Pascuala, AIG, Lavapres</v>
          </cell>
          <cell r="I7">
            <v>3</v>
          </cell>
          <cell r="J7" t="str">
            <v>Si</v>
          </cell>
          <cell r="K7">
            <v>3</v>
          </cell>
          <cell r="L7">
            <v>0</v>
          </cell>
          <cell r="M7" t="str">
            <v>88bea5e1-efe7-4a85-bc05-0a1aa7b1431d</v>
          </cell>
          <cell r="N7">
            <v>219.24</v>
          </cell>
          <cell r="O7">
            <v>1</v>
          </cell>
          <cell r="P7">
            <v>485.22</v>
          </cell>
          <cell r="Q7" t="str">
            <v>FRANK DIEGO FERNANDEZ LOPEZ</v>
          </cell>
        </row>
        <row r="8">
          <cell r="A8" t="str">
            <v>AJ_A2_P7</v>
          </cell>
          <cell r="B8" t="str">
            <v>11070100007</v>
          </cell>
          <cell r="C8" t="str">
            <v>CR 73 2-36</v>
          </cell>
          <cell r="D8">
            <v>1</v>
          </cell>
          <cell r="E8">
            <v>5</v>
          </cell>
          <cell r="F8" t="str">
            <v>Residencial</v>
          </cell>
          <cell r="G8" t="str">
            <v>Residencial</v>
          </cell>
          <cell r="H8" t="str">
            <v>Valladolid</v>
          </cell>
          <cell r="I8">
            <v>0</v>
          </cell>
          <cell r="J8" t="str">
            <v>Si</v>
          </cell>
          <cell r="K8">
            <v>3</v>
          </cell>
          <cell r="L8">
            <v>0</v>
          </cell>
          <cell r="M8" t="str">
            <v>9afc80d0-3784-4d7d-9524-ab1b908a055e</v>
          </cell>
          <cell r="N8">
            <v>226.23</v>
          </cell>
          <cell r="O8" t="str">
            <v>N/A</v>
          </cell>
          <cell r="P8">
            <v>927.18</v>
          </cell>
          <cell r="Q8" t="str">
            <v>BANCO DAVIVIENDA S.A</v>
          </cell>
        </row>
        <row r="9">
          <cell r="A9" t="str">
            <v>AJ_A2_P8</v>
          </cell>
          <cell r="B9" t="str">
            <v>11070100008</v>
          </cell>
          <cell r="C9" t="str">
            <v>CR 73 2-46</v>
          </cell>
          <cell r="D9">
            <v>1</v>
          </cell>
          <cell r="E9">
            <v>2</v>
          </cell>
          <cell r="F9" t="str">
            <v>Institucional</v>
          </cell>
          <cell r="G9" t="str">
            <v>Institucional</v>
          </cell>
          <cell r="H9" t="str">
            <v>Bloque 21 UPB</v>
          </cell>
          <cell r="I9">
            <v>0</v>
          </cell>
          <cell r="J9" t="str">
            <v>Si</v>
          </cell>
          <cell r="K9">
            <v>3</v>
          </cell>
          <cell r="L9">
            <v>0</v>
          </cell>
          <cell r="M9" t="str">
            <v>636aef4b-a994-451e-8156-80d412fce3bc</v>
          </cell>
          <cell r="N9">
            <v>288.25</v>
          </cell>
          <cell r="O9">
            <v>1</v>
          </cell>
          <cell r="P9">
            <v>352.33</v>
          </cell>
          <cell r="Q9" t="str">
            <v>UNIVERSIDAD PONTIFICIA BOLIVARIANA</v>
          </cell>
        </row>
        <row r="10">
          <cell r="A10" t="str">
            <v>AJ_A3_P9</v>
          </cell>
          <cell r="B10" t="str">
            <v>11070170007</v>
          </cell>
          <cell r="C10" t="str">
            <v>CQ 3 72-70</v>
          </cell>
          <cell r="D10">
            <v>1</v>
          </cell>
          <cell r="E10">
            <v>2</v>
          </cell>
          <cell r="F10" t="str">
            <v>Comercial</v>
          </cell>
          <cell r="G10" t="str">
            <v>Indefinido</v>
          </cell>
          <cell r="H10" t="str">
            <v>Maluk, Coralina, Pancracio, Malí,</v>
          </cell>
          <cell r="I10">
            <v>5</v>
          </cell>
          <cell r="J10" t="str">
            <v>Si</v>
          </cell>
          <cell r="K10">
            <v>1</v>
          </cell>
          <cell r="L10">
            <v>0</v>
          </cell>
          <cell r="M10" t="str">
            <v>8a2758ab-f415-48f7-af25-d2d1b391fce9</v>
          </cell>
          <cell r="N10">
            <v>278.04000000000002</v>
          </cell>
          <cell r="O10">
            <v>1</v>
          </cell>
          <cell r="P10">
            <v>366.91</v>
          </cell>
          <cell r="Q10" t="str">
            <v>DIANA PATRICIA FLOREZ HEREDIA</v>
          </cell>
        </row>
        <row r="11">
          <cell r="A11" t="str">
            <v>AJ_A3_P10</v>
          </cell>
          <cell r="B11" t="str">
            <v>11070170008</v>
          </cell>
          <cell r="C11" t="str">
            <v>CR 73 3-18, 20</v>
          </cell>
          <cell r="D11">
            <v>1</v>
          </cell>
          <cell r="E11">
            <v>2</v>
          </cell>
          <cell r="F11" t="str">
            <v>Comercial</v>
          </cell>
          <cell r="G11" t="str">
            <v>Residencial</v>
          </cell>
          <cell r="H11" t="str">
            <v>Imaginario, AudioMovil</v>
          </cell>
          <cell r="I11">
            <v>2</v>
          </cell>
          <cell r="J11" t="str">
            <v>Si</v>
          </cell>
          <cell r="K11">
            <v>1</v>
          </cell>
          <cell r="L11">
            <v>0</v>
          </cell>
          <cell r="M11" t="str">
            <v>fd0134a7-4275-455f-87fe-409d698f86e6</v>
          </cell>
          <cell r="N11">
            <v>215.42</v>
          </cell>
          <cell r="O11">
            <v>1</v>
          </cell>
          <cell r="P11">
            <v>293.41000000000003</v>
          </cell>
          <cell r="Q11" t="str">
            <v>VERONICA SOROCKINAS GOMEZ</v>
          </cell>
        </row>
        <row r="12">
          <cell r="A12" t="str">
            <v>AJ_A3_P11</v>
          </cell>
          <cell r="B12" t="str">
            <v>11070170009</v>
          </cell>
          <cell r="C12" t="str">
            <v>CR 73 3-30,34</v>
          </cell>
          <cell r="D12">
            <v>1</v>
          </cell>
          <cell r="E12">
            <v>2</v>
          </cell>
          <cell r="F12" t="str">
            <v>Comercial</v>
          </cell>
          <cell r="G12" t="str">
            <v>Comercial</v>
          </cell>
          <cell r="H12" t="str">
            <v>Quadratta</v>
          </cell>
          <cell r="I12">
            <v>1</v>
          </cell>
          <cell r="J12" t="str">
            <v>Si</v>
          </cell>
          <cell r="K12">
            <v>1</v>
          </cell>
          <cell r="L12">
            <v>0</v>
          </cell>
          <cell r="M12" t="str">
            <v>d41a448f-fa78-4665-a9a0-6961ae4b3823</v>
          </cell>
          <cell r="N12">
            <v>209.43</v>
          </cell>
          <cell r="O12">
            <v>1</v>
          </cell>
          <cell r="P12">
            <v>293.38</v>
          </cell>
          <cell r="Q12" t="str">
            <v>MAURICIO TAMAYO VASQUEZ</v>
          </cell>
        </row>
        <row r="13">
          <cell r="A13" t="str">
            <v>AJ_A3_P12</v>
          </cell>
          <cell r="B13" t="str">
            <v>11070170010</v>
          </cell>
          <cell r="C13" t="str">
            <v>CR 73 3- 44</v>
          </cell>
          <cell r="D13">
            <v>1</v>
          </cell>
          <cell r="E13">
            <v>2</v>
          </cell>
          <cell r="F13" t="str">
            <v>Residencial</v>
          </cell>
          <cell r="G13">
            <v>0</v>
          </cell>
          <cell r="H13" t="str">
            <v>N/A</v>
          </cell>
          <cell r="I13">
            <v>0</v>
          </cell>
          <cell r="J13" t="str">
            <v>Indefinido</v>
          </cell>
          <cell r="K13">
            <v>1</v>
          </cell>
          <cell r="L13">
            <v>0</v>
          </cell>
          <cell r="M13" t="str">
            <v>2a4e3423-3aeb-4625-9eec-179fdc2b5b5e</v>
          </cell>
          <cell r="N13">
            <v>297.48</v>
          </cell>
          <cell r="O13">
            <v>6</v>
          </cell>
          <cell r="P13">
            <v>310.24</v>
          </cell>
          <cell r="Q13" t="str">
            <v>GERMAN OBESO MUÑOZ</v>
          </cell>
        </row>
        <row r="14">
          <cell r="A14" t="str">
            <v>AJ_A4_P13</v>
          </cell>
          <cell r="B14" t="str">
            <v>11080600001</v>
          </cell>
          <cell r="C14" t="str">
            <v>CL 39D 73-26</v>
          </cell>
          <cell r="D14" t="str">
            <v>2A</v>
          </cell>
          <cell r="E14">
            <v>1</v>
          </cell>
          <cell r="F14" t="str">
            <v>EDS</v>
          </cell>
          <cell r="G14">
            <v>0</v>
          </cell>
          <cell r="H14" t="str">
            <v>Esso</v>
          </cell>
          <cell r="I14">
            <v>2</v>
          </cell>
          <cell r="J14" t="str">
            <v>si</v>
          </cell>
          <cell r="K14">
            <v>3</v>
          </cell>
          <cell r="L14">
            <v>0</v>
          </cell>
          <cell r="M14" t="str">
            <v>09887450-0d8f-4f69-9842-97cf64e29924</v>
          </cell>
          <cell r="N14">
            <v>1588.27</v>
          </cell>
          <cell r="O14">
            <v>1</v>
          </cell>
          <cell r="P14">
            <v>641.09</v>
          </cell>
          <cell r="Q14" t="str">
            <v>INVERSIONES ACEVEDO Y CIA</v>
          </cell>
        </row>
        <row r="15">
          <cell r="A15" t="str">
            <v>AJ_A4_P14</v>
          </cell>
          <cell r="B15">
            <v>11080600002</v>
          </cell>
          <cell r="C15" t="str">
            <v>CL 39D 73-46, 48, 52</v>
          </cell>
          <cell r="D15" t="str">
            <v>2A</v>
          </cell>
          <cell r="E15">
            <v>3</v>
          </cell>
          <cell r="F15" t="str">
            <v>Servicios</v>
          </cell>
          <cell r="G15" t="str">
            <v>Residencial</v>
          </cell>
          <cell r="H15">
            <v>0</v>
          </cell>
          <cell r="I15">
            <v>1</v>
          </cell>
          <cell r="J15" t="str">
            <v>Parcial</v>
          </cell>
          <cell r="K15">
            <v>1</v>
          </cell>
          <cell r="L15">
            <v>0</v>
          </cell>
          <cell r="M15" t="str">
            <v>f7e4117b-8422-45ae-9c58-c16625ee9a6d</v>
          </cell>
          <cell r="N15">
            <v>291.45999999999998</v>
          </cell>
          <cell r="O15">
            <v>1</v>
          </cell>
          <cell r="P15">
            <v>623.6</v>
          </cell>
          <cell r="Q15" t="str">
            <v>GILBERTO SANCHEZ GOMEZ</v>
          </cell>
        </row>
        <row r="16">
          <cell r="A16" t="str">
            <v>AJ_A4_P15</v>
          </cell>
          <cell r="B16">
            <v>11080600003</v>
          </cell>
          <cell r="C16" t="str">
            <v>CL 39D 73-70, 74</v>
          </cell>
          <cell r="D16" t="str">
            <v>2A</v>
          </cell>
          <cell r="E16">
            <v>2</v>
          </cell>
          <cell r="F16" t="str">
            <v>Indefinido</v>
          </cell>
          <cell r="G16" t="str">
            <v>Indefinido</v>
          </cell>
          <cell r="H16" t="str">
            <v>N/A</v>
          </cell>
          <cell r="I16">
            <v>0</v>
          </cell>
          <cell r="J16" t="str">
            <v>No</v>
          </cell>
          <cell r="K16">
            <v>1</v>
          </cell>
          <cell r="L16">
            <v>0</v>
          </cell>
          <cell r="M16" t="str">
            <v>e7680d45-45f0-447c-b6b9-275b18ecf968</v>
          </cell>
          <cell r="N16">
            <v>217.82</v>
          </cell>
          <cell r="O16">
            <v>2</v>
          </cell>
          <cell r="P16">
            <v>245.96</v>
          </cell>
          <cell r="Q16" t="str">
            <v>INVERSIONES ACEVEDO Y CIA</v>
          </cell>
        </row>
        <row r="17">
          <cell r="A17" t="str">
            <v>AJ_A4_P16</v>
          </cell>
          <cell r="B17" t="str">
            <v>11080600004</v>
          </cell>
          <cell r="C17" t="str">
            <v>CL 39D 73-86</v>
          </cell>
          <cell r="D17" t="str">
            <v>2A</v>
          </cell>
          <cell r="E17">
            <v>4</v>
          </cell>
          <cell r="F17" t="str">
            <v>Servicios</v>
          </cell>
          <cell r="G17">
            <v>0</v>
          </cell>
          <cell r="H17" t="str">
            <v>Laureles Park Hotel</v>
          </cell>
          <cell r="I17">
            <v>2</v>
          </cell>
          <cell r="J17" t="str">
            <v>Si</v>
          </cell>
          <cell r="K17">
            <v>2</v>
          </cell>
          <cell r="L17">
            <v>0</v>
          </cell>
          <cell r="M17" t="str">
            <v>94e51cab-0256-4a39-a599-4700a62cebf7</v>
          </cell>
          <cell r="N17">
            <v>262.36</v>
          </cell>
          <cell r="O17">
            <v>3</v>
          </cell>
          <cell r="P17">
            <v>714.68</v>
          </cell>
          <cell r="Q17" t="str">
            <v>ANGELA MARIA RINCON PARRA</v>
          </cell>
        </row>
        <row r="18">
          <cell r="A18" t="str">
            <v>AJ_A4_P17</v>
          </cell>
          <cell r="B18" t="str">
            <v>11080600005</v>
          </cell>
          <cell r="C18" t="str">
            <v>CL 39D 73-92, 94</v>
          </cell>
          <cell r="D18" t="str">
            <v>2A</v>
          </cell>
          <cell r="E18">
            <v>2</v>
          </cell>
          <cell r="F18" t="str">
            <v>Indefinido</v>
          </cell>
          <cell r="G18" t="str">
            <v>Indefinido</v>
          </cell>
          <cell r="H18" t="str">
            <v>N/A</v>
          </cell>
          <cell r="I18">
            <v>0</v>
          </cell>
          <cell r="J18" t="str">
            <v>No</v>
          </cell>
          <cell r="K18">
            <v>1</v>
          </cell>
          <cell r="L18">
            <v>0</v>
          </cell>
          <cell r="M18" t="str">
            <v>b74a4d33-3129-4df1-b6df-579531e9d2ea</v>
          </cell>
          <cell r="N18">
            <v>287.94</v>
          </cell>
          <cell r="O18">
            <v>1</v>
          </cell>
          <cell r="P18">
            <v>494.72</v>
          </cell>
          <cell r="Q18" t="str">
            <v>LUZ HELENA CHAMORRO ARBOLEDA</v>
          </cell>
        </row>
        <row r="19">
          <cell r="A19" t="str">
            <v>AJ_A4_P18</v>
          </cell>
          <cell r="B19" t="str">
            <v>11080600006</v>
          </cell>
          <cell r="C19" t="str">
            <v>CL 39D 73- 106, 108, 110, 112</v>
          </cell>
          <cell r="D19" t="str">
            <v>2A</v>
          </cell>
          <cell r="E19">
            <v>2</v>
          </cell>
          <cell r="F19" t="str">
            <v>Comercial</v>
          </cell>
          <cell r="G19" t="str">
            <v>Indefinido</v>
          </cell>
          <cell r="H19" t="str">
            <v>Doña Lechona</v>
          </cell>
          <cell r="I19">
            <v>1</v>
          </cell>
          <cell r="J19" t="str">
            <v>Si</v>
          </cell>
          <cell r="K19">
            <v>1</v>
          </cell>
          <cell r="L19">
            <v>0</v>
          </cell>
          <cell r="M19" t="str">
            <v>065b6a81-813e-4aef-b76d-68195c4eaaa4</v>
          </cell>
          <cell r="N19">
            <v>286.08</v>
          </cell>
          <cell r="O19">
            <v>3</v>
          </cell>
          <cell r="P19">
            <v>413.89</v>
          </cell>
          <cell r="Q19" t="str">
            <v>ADRIANA MARIA CADAVID OCHOA</v>
          </cell>
        </row>
        <row r="20">
          <cell r="A20" t="str">
            <v>AJ_A4_P19</v>
          </cell>
          <cell r="B20" t="str">
            <v>11080600007</v>
          </cell>
          <cell r="C20" t="str">
            <v>CL 39D 73-116, 118, 120</v>
          </cell>
          <cell r="D20" t="str">
            <v>2A</v>
          </cell>
          <cell r="E20">
            <v>3</v>
          </cell>
          <cell r="F20" t="str">
            <v>Comercial</v>
          </cell>
          <cell r="G20" t="str">
            <v>Residencial</v>
          </cell>
          <cell r="H20" t="str">
            <v>Don D Jorge, Doña Lechona</v>
          </cell>
          <cell r="I20">
            <v>2</v>
          </cell>
          <cell r="J20" t="str">
            <v>Si</v>
          </cell>
          <cell r="K20">
            <v>1</v>
          </cell>
          <cell r="L20">
            <v>0</v>
          </cell>
          <cell r="M20" t="str">
            <v>a7c36b54-f4b6-41ba-bf4e-ae70864aa28e</v>
          </cell>
          <cell r="N20">
            <v>319.04000000000002</v>
          </cell>
          <cell r="O20">
            <v>1</v>
          </cell>
          <cell r="P20">
            <v>594.28</v>
          </cell>
          <cell r="Q20" t="str">
            <v>NA</v>
          </cell>
        </row>
        <row r="21">
          <cell r="A21" t="str">
            <v>AJ_A4_P20</v>
          </cell>
          <cell r="B21" t="str">
            <v>11080600008</v>
          </cell>
          <cell r="C21" t="str">
            <v>CL 39D 73-126, 132, 136,/ CR 74 39D-08</v>
          </cell>
          <cell r="D21" t="str">
            <v>2A</v>
          </cell>
          <cell r="E21">
            <v>3</v>
          </cell>
          <cell r="F21" t="str">
            <v>Comercial</v>
          </cell>
          <cell r="G21" t="str">
            <v>Residencial</v>
          </cell>
          <cell r="H21" t="str">
            <v>Licorera El Montañero</v>
          </cell>
          <cell r="I21">
            <v>2</v>
          </cell>
          <cell r="J21" t="str">
            <v>Si</v>
          </cell>
          <cell r="K21">
            <v>1</v>
          </cell>
          <cell r="L21">
            <v>0</v>
          </cell>
          <cell r="M21" t="str">
            <v>f58e855a-75cd-4740-a9e7-fa3c72ee71fe</v>
          </cell>
          <cell r="N21">
            <v>117.11</v>
          </cell>
          <cell r="O21">
            <v>1</v>
          </cell>
          <cell r="P21">
            <v>194.36</v>
          </cell>
          <cell r="Q21" t="str">
            <v>BLANCA NELLY PUGARIN GIRALDO</v>
          </cell>
        </row>
        <row r="22">
          <cell r="A22" t="str">
            <v>AJ_A4_P21</v>
          </cell>
          <cell r="B22" t="str">
            <v>11080600009</v>
          </cell>
          <cell r="C22" t="str">
            <v>CL 39D 74-12</v>
          </cell>
          <cell r="D22" t="str">
            <v>2A</v>
          </cell>
          <cell r="E22">
            <v>3</v>
          </cell>
          <cell r="F22" t="str">
            <v>Comercial</v>
          </cell>
          <cell r="G22" t="str">
            <v>Comercial</v>
          </cell>
          <cell r="H22" t="str">
            <v>Morena, Medipiel, Dame 1 Besito</v>
          </cell>
          <cell r="I22">
            <v>3</v>
          </cell>
          <cell r="J22" t="str">
            <v>Si</v>
          </cell>
          <cell r="K22">
            <v>2</v>
          </cell>
          <cell r="L22">
            <v>0</v>
          </cell>
          <cell r="M22" t="str">
            <v>0cdcfa83-37e7-46b2-8c8e-7073bbcc247a</v>
          </cell>
          <cell r="N22">
            <v>269.64999999999998</v>
          </cell>
          <cell r="O22">
            <v>1</v>
          </cell>
          <cell r="P22">
            <v>570.79</v>
          </cell>
          <cell r="Q22" t="str">
            <v xml:space="preserve">INVERSIONES PUERTA GOMEZ </v>
          </cell>
        </row>
        <row r="23">
          <cell r="A23" t="str">
            <v>AJ_A5_P22B</v>
          </cell>
          <cell r="B23" t="str">
            <v>11080610001</v>
          </cell>
          <cell r="C23" t="str">
            <v>CL 39D 74- 36</v>
          </cell>
          <cell r="D23" t="str">
            <v>2A</v>
          </cell>
          <cell r="E23">
            <v>2</v>
          </cell>
          <cell r="F23" t="str">
            <v>Comercio</v>
          </cell>
          <cell r="G23" t="str">
            <v>Indefinido</v>
          </cell>
          <cell r="H23" t="str">
            <v>Don Jacobo- Chiclayo</v>
          </cell>
          <cell r="I23">
            <v>2</v>
          </cell>
          <cell r="J23" t="str">
            <v>Si</v>
          </cell>
          <cell r="K23">
            <v>1</v>
          </cell>
          <cell r="L23">
            <v>0</v>
          </cell>
          <cell r="M23" t="str">
            <v>4c04aa85-1d75-4c14-91b3-9b7a0404e97b</v>
          </cell>
          <cell r="N23">
            <v>250.63</v>
          </cell>
          <cell r="O23">
            <v>5</v>
          </cell>
          <cell r="P23">
            <v>384.26</v>
          </cell>
          <cell r="Q23" t="str">
            <v>JUAN CAMILO TAMAYO VELEZ</v>
          </cell>
        </row>
        <row r="24">
          <cell r="A24" t="str">
            <v>AJ_A5_P23</v>
          </cell>
          <cell r="B24" t="str">
            <v>11080610002</v>
          </cell>
          <cell r="C24" t="str">
            <v>CL 39D 74- 62 (74-36)</v>
          </cell>
          <cell r="D24">
            <v>3</v>
          </cell>
          <cell r="E24">
            <v>2</v>
          </cell>
          <cell r="F24" t="str">
            <v>Indefinido</v>
          </cell>
          <cell r="G24" t="str">
            <v>Indefinido</v>
          </cell>
          <cell r="H24" t="str">
            <v>N/A</v>
          </cell>
          <cell r="I24">
            <v>0</v>
          </cell>
          <cell r="J24" t="str">
            <v>Si</v>
          </cell>
          <cell r="K24">
            <v>1</v>
          </cell>
          <cell r="L24">
            <v>0</v>
          </cell>
          <cell r="M24" t="str">
            <v>a969d8e9-6901-4cec-b144-4b8bb8909337</v>
          </cell>
          <cell r="N24">
            <v>266.64999999999998</v>
          </cell>
          <cell r="O24">
            <v>1</v>
          </cell>
          <cell r="P24">
            <v>249.68</v>
          </cell>
          <cell r="Q24" t="str">
            <v>NA</v>
          </cell>
        </row>
        <row r="25">
          <cell r="A25" t="str">
            <v>AJ_A5_P24</v>
          </cell>
          <cell r="B25" t="str">
            <v>11080610003</v>
          </cell>
          <cell r="C25" t="str">
            <v>CL 39 74- 42, 44</v>
          </cell>
          <cell r="D25">
            <v>3</v>
          </cell>
          <cell r="E25">
            <v>2</v>
          </cell>
          <cell r="F25" t="str">
            <v>Comercial</v>
          </cell>
          <cell r="G25" t="str">
            <v>Comercial</v>
          </cell>
          <cell r="H25" t="str">
            <v>Domino´s</v>
          </cell>
          <cell r="I25">
            <v>1</v>
          </cell>
          <cell r="J25" t="str">
            <v>Si</v>
          </cell>
          <cell r="K25">
            <v>2</v>
          </cell>
          <cell r="L25">
            <v>0</v>
          </cell>
          <cell r="M25" t="str">
            <v>73fe3b0f-d4dc-493e-8200-d9c86f44939d</v>
          </cell>
          <cell r="N25">
            <v>241.79</v>
          </cell>
          <cell r="O25">
            <v>1</v>
          </cell>
          <cell r="P25">
            <v>218.61</v>
          </cell>
          <cell r="Q25" t="str">
            <v>FIDEICOMISO OSORIO SOTO</v>
          </cell>
        </row>
        <row r="26">
          <cell r="A26" t="str">
            <v>AJ_A5_P25</v>
          </cell>
          <cell r="B26" t="str">
            <v>11080610004</v>
          </cell>
          <cell r="C26" t="str">
            <v>CL 39D 74- 62</v>
          </cell>
          <cell r="D26">
            <v>3</v>
          </cell>
          <cell r="E26">
            <v>2</v>
          </cell>
          <cell r="F26" t="str">
            <v>Comercial</v>
          </cell>
          <cell r="G26" t="str">
            <v>Comercial</v>
          </cell>
          <cell r="H26" t="str">
            <v>Mistura- Ajiacos y Mondongos</v>
          </cell>
          <cell r="I26">
            <v>0</v>
          </cell>
          <cell r="J26">
            <v>0</v>
          </cell>
          <cell r="K26">
            <v>2</v>
          </cell>
          <cell r="L26">
            <v>0</v>
          </cell>
          <cell r="M26" t="str">
            <v>7ace39f4-5ba3-4538-bf65-46ec245a8eb9</v>
          </cell>
          <cell r="N26">
            <v>302.74</v>
          </cell>
          <cell r="O26">
            <v>1</v>
          </cell>
          <cell r="P26">
            <v>428.97</v>
          </cell>
          <cell r="Q26" t="str">
            <v>NA</v>
          </cell>
        </row>
        <row r="27">
          <cell r="A27" t="str">
            <v>AJ_A6_P26</v>
          </cell>
          <cell r="B27" t="str">
            <v>11080720018</v>
          </cell>
          <cell r="C27" t="str">
            <v>CL 40 74B- 19, 17 / CQ 74B 39B- 151</v>
          </cell>
          <cell r="D27">
            <v>3</v>
          </cell>
          <cell r="E27">
            <v>2</v>
          </cell>
          <cell r="F27" t="str">
            <v>Comercial</v>
          </cell>
          <cell r="G27" t="str">
            <v>Servicios</v>
          </cell>
          <cell r="H27" t="str">
            <v>Ay Caramba, Chef Mont, Syrope, Anhelo Mio</v>
          </cell>
          <cell r="I27">
            <v>2</v>
          </cell>
          <cell r="J27" t="str">
            <v>Si</v>
          </cell>
          <cell r="K27">
            <v>2</v>
          </cell>
          <cell r="L27">
            <v>0</v>
          </cell>
          <cell r="M27" t="str">
            <v>cbac9a1e-95b7-4d76-a0b9-eff356912fa8</v>
          </cell>
          <cell r="N27">
            <v>333.3</v>
          </cell>
          <cell r="O27">
            <v>1</v>
          </cell>
          <cell r="P27">
            <v>423.98</v>
          </cell>
          <cell r="Q27" t="str">
            <v>LUZ ELENA LOUZANO ZULUAGA</v>
          </cell>
        </row>
        <row r="28">
          <cell r="A28" t="str">
            <v>AJ_A6_P27</v>
          </cell>
          <cell r="B28" t="str">
            <v>11080720019</v>
          </cell>
          <cell r="C28" t="str">
            <v>CQ 74B 39B- 145, 143, 141</v>
          </cell>
          <cell r="D28">
            <v>3</v>
          </cell>
          <cell r="E28">
            <v>2</v>
          </cell>
          <cell r="F28" t="str">
            <v>Comercial</v>
          </cell>
          <cell r="G28" t="str">
            <v>Comercial</v>
          </cell>
          <cell r="H28" t="str">
            <v>Interstate 80, El Cantaro, Siete Chiles</v>
          </cell>
          <cell r="I28">
            <v>3</v>
          </cell>
          <cell r="J28" t="str">
            <v>Si</v>
          </cell>
          <cell r="K28">
            <v>2</v>
          </cell>
          <cell r="L28">
            <v>0</v>
          </cell>
          <cell r="M28" t="str">
            <v>6d245a75-d6e6-422d-8164-bfa0c00df46e</v>
          </cell>
          <cell r="N28">
            <v>347.9</v>
          </cell>
          <cell r="O28">
            <v>3</v>
          </cell>
          <cell r="P28">
            <v>438.32</v>
          </cell>
          <cell r="Q28" t="str">
            <v>GUILLERMO LEON SANCHEZ CADAVID</v>
          </cell>
        </row>
        <row r="29">
          <cell r="A29" t="str">
            <v>AJ_A6_P28</v>
          </cell>
          <cell r="B29" t="str">
            <v>11080720020</v>
          </cell>
          <cell r="C29" t="str">
            <v>CQ 74B 39B- 127, 121, 119</v>
          </cell>
          <cell r="D29">
            <v>3</v>
          </cell>
          <cell r="E29">
            <v>2</v>
          </cell>
          <cell r="F29" t="str">
            <v>Comercial</v>
          </cell>
          <cell r="G29" t="str">
            <v>Comercial</v>
          </cell>
          <cell r="H29" t="str">
            <v>Vitela, Percimon</v>
          </cell>
          <cell r="I29">
            <v>2</v>
          </cell>
          <cell r="J29" t="str">
            <v>Si</v>
          </cell>
          <cell r="K29">
            <v>2</v>
          </cell>
          <cell r="L29">
            <v>0</v>
          </cell>
          <cell r="M29" t="str">
            <v>44153cf0-51ee-418f-8a5f-41c7518b21aa</v>
          </cell>
          <cell r="N29">
            <v>350.93</v>
          </cell>
          <cell r="O29">
            <v>1</v>
          </cell>
          <cell r="P29">
            <v>354.92</v>
          </cell>
          <cell r="Q29" t="str">
            <v>DARIO ARANGO LONDOÑO</v>
          </cell>
        </row>
        <row r="30">
          <cell r="A30" t="str">
            <v>AJ_A6_P29</v>
          </cell>
          <cell r="B30" t="str">
            <v>11080720021</v>
          </cell>
          <cell r="C30" t="str">
            <v>CQ 74B 39B- 117, 113</v>
          </cell>
          <cell r="D30">
            <v>3</v>
          </cell>
          <cell r="E30">
            <v>8</v>
          </cell>
          <cell r="F30" t="str">
            <v>Residencial</v>
          </cell>
          <cell r="G30" t="str">
            <v>Residencial</v>
          </cell>
          <cell r="H30" t="str">
            <v>Torre Clara</v>
          </cell>
          <cell r="I30">
            <v>0</v>
          </cell>
          <cell r="J30" t="str">
            <v>Si</v>
          </cell>
          <cell r="K30">
            <v>3</v>
          </cell>
          <cell r="L30">
            <v>0</v>
          </cell>
          <cell r="M30" t="str">
            <v>3a8cd0a7-17a8-4721-8b87-0940a4855f53</v>
          </cell>
          <cell r="N30">
            <v>335.53</v>
          </cell>
          <cell r="O30" t="str">
            <v>N/A</v>
          </cell>
          <cell r="P30">
            <v>1331.58</v>
          </cell>
          <cell r="Q30" t="str">
            <v>JOSE FERNANDO ANGEL SANCHEZ</v>
          </cell>
        </row>
        <row r="31">
          <cell r="A31" t="str">
            <v>AJ_A6_P30</v>
          </cell>
          <cell r="B31" t="str">
            <v>11080720022</v>
          </cell>
          <cell r="C31" t="str">
            <v>CQ 74B 39B- 101</v>
          </cell>
          <cell r="D31">
            <v>3</v>
          </cell>
          <cell r="E31">
            <v>5</v>
          </cell>
          <cell r="F31" t="str">
            <v>Residencial</v>
          </cell>
          <cell r="G31" t="str">
            <v>Residencial</v>
          </cell>
          <cell r="H31" t="str">
            <v>Ed Planeco Laureles</v>
          </cell>
          <cell r="I31">
            <v>0</v>
          </cell>
          <cell r="J31" t="str">
            <v>Si</v>
          </cell>
          <cell r="K31">
            <v>3</v>
          </cell>
          <cell r="L31">
            <v>0</v>
          </cell>
          <cell r="M31">
            <v>0</v>
          </cell>
          <cell r="N31">
            <v>360.18</v>
          </cell>
          <cell r="O31" t="str">
            <v>N/A</v>
          </cell>
          <cell r="P31">
            <v>1419.33</v>
          </cell>
          <cell r="Q31" t="str">
            <v>NORMAN OTALVARIO RIOS</v>
          </cell>
        </row>
        <row r="32">
          <cell r="A32" t="str">
            <v>AJ_A6_P31</v>
          </cell>
          <cell r="B32" t="str">
            <v>11080720023</v>
          </cell>
          <cell r="C32" t="str">
            <v>CQ 74B 39B- 95, 93, 91</v>
          </cell>
          <cell r="D32">
            <v>3</v>
          </cell>
          <cell r="E32">
            <v>2</v>
          </cell>
          <cell r="F32" t="str">
            <v>Comercial</v>
          </cell>
          <cell r="G32" t="str">
            <v>Indefinido</v>
          </cell>
          <cell r="H32" t="str">
            <v>Mezzaluna</v>
          </cell>
          <cell r="I32">
            <v>1</v>
          </cell>
          <cell r="J32" t="str">
            <v>Si</v>
          </cell>
          <cell r="K32">
            <v>1</v>
          </cell>
          <cell r="L32">
            <v>0</v>
          </cell>
          <cell r="M32" t="str">
            <v>5919eb59-f1c9-4a28-8123-59b8d77555c5</v>
          </cell>
          <cell r="N32">
            <v>334.02</v>
          </cell>
          <cell r="O32">
            <v>1</v>
          </cell>
          <cell r="P32">
            <v>432</v>
          </cell>
          <cell r="Q32" t="str">
            <v>INMOBILIARIA LAS PIRAMIDES</v>
          </cell>
        </row>
        <row r="33">
          <cell r="A33" t="str">
            <v>AJ_A6_P32</v>
          </cell>
          <cell r="B33" t="str">
            <v>11080720024</v>
          </cell>
          <cell r="C33" t="str">
            <v>CQ 74B 39B- 73, 71</v>
          </cell>
          <cell r="D33">
            <v>3</v>
          </cell>
          <cell r="E33">
            <v>2</v>
          </cell>
          <cell r="F33" t="str">
            <v>Servicios</v>
          </cell>
          <cell r="G33" t="str">
            <v>Servicios</v>
          </cell>
          <cell r="H33" t="str">
            <v>Arte Libre</v>
          </cell>
          <cell r="I33">
            <v>1</v>
          </cell>
          <cell r="J33" t="str">
            <v>Si</v>
          </cell>
          <cell r="K33">
            <v>1</v>
          </cell>
          <cell r="L33">
            <v>0</v>
          </cell>
          <cell r="M33" t="str">
            <v>d98511c1-8dd2-4680-8083-bae297917418</v>
          </cell>
          <cell r="N33">
            <v>340.75</v>
          </cell>
          <cell r="O33">
            <v>7</v>
          </cell>
          <cell r="P33">
            <v>366.63</v>
          </cell>
          <cell r="Q33" t="str">
            <v>GONZALO DE JESUS VILLEGAS POSADA</v>
          </cell>
        </row>
        <row r="34">
          <cell r="A34" t="str">
            <v>AJ_A6_P33</v>
          </cell>
          <cell r="B34" t="str">
            <v>11080720025</v>
          </cell>
          <cell r="C34" t="str">
            <v>CQ 74B 39B- 65</v>
          </cell>
          <cell r="D34">
            <v>3</v>
          </cell>
          <cell r="E34">
            <v>3</v>
          </cell>
          <cell r="F34" t="str">
            <v>Comercial</v>
          </cell>
          <cell r="G34" t="str">
            <v>Indefinido</v>
          </cell>
          <cell r="H34" t="str">
            <v>Cosechas, Boogaloo</v>
          </cell>
          <cell r="I34">
            <v>2</v>
          </cell>
          <cell r="J34" t="str">
            <v>Si</v>
          </cell>
          <cell r="K34">
            <v>1</v>
          </cell>
          <cell r="L34">
            <v>0</v>
          </cell>
          <cell r="M34" t="str">
            <v>b0f9ca4c-89cb-42d3-a85a-525f13e7fc83</v>
          </cell>
          <cell r="N34">
            <v>205.18</v>
          </cell>
          <cell r="O34">
            <v>1</v>
          </cell>
          <cell r="P34">
            <v>443.93</v>
          </cell>
          <cell r="Q34" t="str">
            <v>JUAN FELIPE DUQUE PELAEZ</v>
          </cell>
        </row>
        <row r="35">
          <cell r="A35" t="str">
            <v>AJ_A6_P34</v>
          </cell>
          <cell r="B35" t="str">
            <v>11080720026</v>
          </cell>
          <cell r="C35" t="str">
            <v>CQ 74B 39B- 59, 57</v>
          </cell>
          <cell r="D35">
            <v>3</v>
          </cell>
          <cell r="E35">
            <v>2</v>
          </cell>
          <cell r="F35" t="str">
            <v>Comercial</v>
          </cell>
          <cell r="G35" t="str">
            <v>Indefinido</v>
          </cell>
          <cell r="H35" t="str">
            <v>Indefinido</v>
          </cell>
          <cell r="I35">
            <v>1</v>
          </cell>
          <cell r="J35" t="str">
            <v>No</v>
          </cell>
          <cell r="K35">
            <v>1</v>
          </cell>
          <cell r="L35">
            <v>0</v>
          </cell>
          <cell r="M35" t="str">
            <v>d5faf064-4a56-474c-9a62-052a834471b8</v>
          </cell>
          <cell r="N35">
            <v>121.21</v>
          </cell>
          <cell r="O35">
            <v>1</v>
          </cell>
          <cell r="P35">
            <v>190.19</v>
          </cell>
          <cell r="Q35" t="str">
            <v>CARLOS JOSE MESA DELGADO</v>
          </cell>
        </row>
        <row r="36">
          <cell r="A36" t="str">
            <v>AJ_A6_P35</v>
          </cell>
          <cell r="B36" t="str">
            <v>11080720027</v>
          </cell>
          <cell r="C36" t="str">
            <v>CQ 74B 39B- 45, 43</v>
          </cell>
          <cell r="D36">
            <v>3</v>
          </cell>
          <cell r="E36">
            <v>3</v>
          </cell>
          <cell r="F36" t="str">
            <v>Comercial</v>
          </cell>
          <cell r="G36" t="str">
            <v>Comercial</v>
          </cell>
          <cell r="H36" t="str">
            <v>Diego Remirez</v>
          </cell>
          <cell r="I36">
            <v>1</v>
          </cell>
          <cell r="J36" t="str">
            <v>Si</v>
          </cell>
          <cell r="K36">
            <v>2</v>
          </cell>
          <cell r="L36">
            <v>0</v>
          </cell>
          <cell r="M36" t="str">
            <v>da216998-b59b-4370-b2b0-a38247889d63</v>
          </cell>
          <cell r="N36">
            <v>331.8</v>
          </cell>
          <cell r="O36">
            <v>1</v>
          </cell>
          <cell r="P36">
            <v>954.23</v>
          </cell>
          <cell r="Q36" t="str">
            <v>NA</v>
          </cell>
        </row>
        <row r="37">
          <cell r="A37" t="str">
            <v>AJ_A6_P36</v>
          </cell>
          <cell r="B37" t="str">
            <v>11080720028</v>
          </cell>
          <cell r="C37" t="str">
            <v>CQ 74B 39B- 35, 25</v>
          </cell>
          <cell r="D37">
            <v>3</v>
          </cell>
          <cell r="E37">
            <v>4</v>
          </cell>
          <cell r="F37" t="str">
            <v>Comercial</v>
          </cell>
          <cell r="G37" t="str">
            <v>Residencial</v>
          </cell>
          <cell r="H37" t="str">
            <v>Ed Avenida Jardin, Uñas Acrilicas</v>
          </cell>
          <cell r="I37">
            <v>1</v>
          </cell>
          <cell r="J37" t="str">
            <v>Si</v>
          </cell>
          <cell r="K37">
            <v>3</v>
          </cell>
          <cell r="L37">
            <v>0</v>
          </cell>
          <cell r="M37" t="str">
            <v>29bfe781-53d3-4c8e-bf62-0f9ec6d94e07</v>
          </cell>
          <cell r="N37">
            <v>309.92</v>
          </cell>
          <cell r="O37" t="str">
            <v>N/A</v>
          </cell>
          <cell r="P37">
            <v>1038.04</v>
          </cell>
          <cell r="Q37" t="str">
            <v>MAXIMO ALBERTO DUQUE</v>
          </cell>
        </row>
        <row r="38">
          <cell r="A38" t="str">
            <v>AJ_A6_P37</v>
          </cell>
          <cell r="B38" t="str">
            <v>11080720029</v>
          </cell>
          <cell r="C38" t="str">
            <v>CQ 74B 39B- 11</v>
          </cell>
          <cell r="D38">
            <v>3</v>
          </cell>
          <cell r="E38">
            <v>2</v>
          </cell>
          <cell r="F38" t="str">
            <v>Comercial</v>
          </cell>
          <cell r="G38" t="str">
            <v>Indefinido</v>
          </cell>
          <cell r="H38" t="str">
            <v>Barbacoa</v>
          </cell>
          <cell r="I38">
            <v>1</v>
          </cell>
          <cell r="J38" t="str">
            <v>Si</v>
          </cell>
          <cell r="K38">
            <v>1</v>
          </cell>
          <cell r="L38">
            <v>0</v>
          </cell>
          <cell r="M38" t="str">
            <v>7d6d9dec-381c-40f2-8f32-96cd2520787f</v>
          </cell>
          <cell r="N38">
            <v>339.55</v>
          </cell>
          <cell r="O38">
            <v>1</v>
          </cell>
          <cell r="P38">
            <v>408.91</v>
          </cell>
          <cell r="Q38" t="str">
            <v>JUAN RODRIGO GOMEZ</v>
          </cell>
        </row>
        <row r="39">
          <cell r="A39" t="str">
            <v>AJ_A6_P38</v>
          </cell>
          <cell r="B39" t="str">
            <v>11080720001</v>
          </cell>
          <cell r="C39" t="str">
            <v>TRANSV 39B 74B- 08</v>
          </cell>
          <cell r="D39">
            <v>3</v>
          </cell>
          <cell r="E39">
            <v>5</v>
          </cell>
          <cell r="F39" t="str">
            <v>Comercial</v>
          </cell>
          <cell r="G39" t="str">
            <v>Residencial</v>
          </cell>
          <cell r="H39" t="str">
            <v>Gym Shop</v>
          </cell>
          <cell r="I39">
            <v>1</v>
          </cell>
          <cell r="J39" t="str">
            <v>Si</v>
          </cell>
          <cell r="K39">
            <v>3</v>
          </cell>
          <cell r="L39">
            <v>0</v>
          </cell>
          <cell r="M39" t="str">
            <v>1691584d-5cd1-41d2-bcdd-8c5081bb91f1</v>
          </cell>
          <cell r="N39">
            <v>484.8</v>
          </cell>
          <cell r="O39" t="str">
            <v>N/A</v>
          </cell>
          <cell r="P39">
            <v>1706.82</v>
          </cell>
          <cell r="Q39" t="str">
            <v>CLARA ELENA GOMEZ</v>
          </cell>
        </row>
        <row r="40">
          <cell r="A40" t="str">
            <v>AJ_A7_P39</v>
          </cell>
          <cell r="B40" t="str">
            <v>11080640008</v>
          </cell>
          <cell r="C40" t="str">
            <v>CQ 74B 39- 73</v>
          </cell>
          <cell r="D40">
            <v>3</v>
          </cell>
          <cell r="E40">
            <v>2</v>
          </cell>
          <cell r="F40" t="str">
            <v>Comercial</v>
          </cell>
          <cell r="G40" t="str">
            <v>Comercial</v>
          </cell>
          <cell r="H40" t="str">
            <v>Milagros</v>
          </cell>
          <cell r="I40">
            <v>1</v>
          </cell>
          <cell r="J40" t="str">
            <v>Si</v>
          </cell>
          <cell r="K40">
            <v>2</v>
          </cell>
          <cell r="L40">
            <v>0</v>
          </cell>
          <cell r="M40" t="str">
            <v>24a521aa-43be-4799-8981-ca9408ac690f</v>
          </cell>
          <cell r="N40">
            <v>135.94999999999999</v>
          </cell>
          <cell r="O40">
            <v>1</v>
          </cell>
          <cell r="P40">
            <v>146.33000000000001</v>
          </cell>
          <cell r="Q40" t="str">
            <v>JUAN ALBERTO MEJIA</v>
          </cell>
        </row>
        <row r="41">
          <cell r="A41" t="str">
            <v>AJ_A7_P40</v>
          </cell>
          <cell r="B41" t="str">
            <v>11080640009</v>
          </cell>
          <cell r="C41" t="str">
            <v>CQ 74B 39- 63</v>
          </cell>
          <cell r="D41">
            <v>3</v>
          </cell>
          <cell r="E41">
            <v>3</v>
          </cell>
          <cell r="F41" t="str">
            <v>Comercial</v>
          </cell>
          <cell r="G41" t="str">
            <v>Comercial</v>
          </cell>
          <cell r="H41" t="str">
            <v>Multihogar, Ping Pong, Western Wings</v>
          </cell>
          <cell r="I41">
            <v>4</v>
          </cell>
          <cell r="J41" t="str">
            <v>Si</v>
          </cell>
          <cell r="K41">
            <v>2</v>
          </cell>
          <cell r="L41">
            <v>0</v>
          </cell>
          <cell r="M41" t="str">
            <v>e8577668-222b-46a5-95d3-a2f2185a8aa1</v>
          </cell>
          <cell r="N41">
            <v>309.44</v>
          </cell>
          <cell r="O41">
            <v>3</v>
          </cell>
          <cell r="P41">
            <v>785.34</v>
          </cell>
          <cell r="Q41" t="str">
            <v>JUAN ALBERTO MEJIA</v>
          </cell>
        </row>
        <row r="42">
          <cell r="A42" t="str">
            <v>AJ_A7_P41</v>
          </cell>
          <cell r="B42" t="str">
            <v>11080640010</v>
          </cell>
          <cell r="C42" t="str">
            <v>CQ 74B 39- 51</v>
          </cell>
          <cell r="D42">
            <v>3</v>
          </cell>
          <cell r="E42">
            <v>2</v>
          </cell>
          <cell r="F42" t="str">
            <v>Comercial</v>
          </cell>
          <cell r="G42" t="str">
            <v>Comercial</v>
          </cell>
          <cell r="H42" t="str">
            <v>El Portal</v>
          </cell>
          <cell r="I42">
            <v>1</v>
          </cell>
          <cell r="J42" t="str">
            <v>Si</v>
          </cell>
          <cell r="K42">
            <v>1</v>
          </cell>
          <cell r="L42">
            <v>0</v>
          </cell>
          <cell r="M42" t="str">
            <v>6388ae06-3712-4ec4-9faf-0280ffce4b95</v>
          </cell>
          <cell r="N42">
            <v>307.87</v>
          </cell>
          <cell r="O42">
            <v>1</v>
          </cell>
          <cell r="P42">
            <v>427.1</v>
          </cell>
          <cell r="Q42" t="str">
            <v>INVER COMERCIALES</v>
          </cell>
        </row>
        <row r="43">
          <cell r="A43" t="str">
            <v>AJ_A7_P42</v>
          </cell>
          <cell r="B43" t="str">
            <v>11080640011</v>
          </cell>
          <cell r="C43" t="str">
            <v>CQ 74B 39- 37</v>
          </cell>
          <cell r="D43">
            <v>4</v>
          </cell>
          <cell r="E43">
            <v>2</v>
          </cell>
          <cell r="F43" t="str">
            <v>Comercial</v>
          </cell>
          <cell r="G43" t="str">
            <v>Comercial</v>
          </cell>
          <cell r="H43" t="str">
            <v>El DF Comida Mexicana</v>
          </cell>
          <cell r="I43">
            <v>1</v>
          </cell>
          <cell r="J43" t="str">
            <v>Si</v>
          </cell>
          <cell r="K43">
            <v>1</v>
          </cell>
          <cell r="L43">
            <v>0</v>
          </cell>
          <cell r="M43" t="str">
            <v>d4628ff7-b030-4edd-b07f-a2dc8caa2b4f</v>
          </cell>
          <cell r="N43">
            <v>299.51</v>
          </cell>
          <cell r="O43">
            <v>2</v>
          </cell>
          <cell r="P43">
            <v>407.4</v>
          </cell>
          <cell r="Q43" t="str">
            <v>LINA MARIA VELEZ VELEZ</v>
          </cell>
        </row>
        <row r="44">
          <cell r="A44" t="str">
            <v>AJ_A7_P43</v>
          </cell>
          <cell r="B44" t="str">
            <v>11080640012</v>
          </cell>
          <cell r="C44" t="str">
            <v>CQ 74B 39- 21</v>
          </cell>
          <cell r="D44">
            <v>4</v>
          </cell>
          <cell r="E44">
            <v>5</v>
          </cell>
          <cell r="F44" t="str">
            <v>Comercial</v>
          </cell>
          <cell r="G44" t="str">
            <v>Residencial</v>
          </cell>
          <cell r="H44" t="str">
            <v>Coquivacoa, Spaulina, Del Canasto</v>
          </cell>
          <cell r="I44">
            <v>2</v>
          </cell>
          <cell r="J44" t="str">
            <v>Si</v>
          </cell>
          <cell r="K44">
            <v>3</v>
          </cell>
          <cell r="L44">
            <v>0</v>
          </cell>
          <cell r="M44" t="str">
            <v>2d1fed6c-c1b9-4d7d-b45d-2284899f80de</v>
          </cell>
          <cell r="N44">
            <v>307.61</v>
          </cell>
          <cell r="O44" t="str">
            <v>N/A</v>
          </cell>
          <cell r="P44">
            <v>1087.5</v>
          </cell>
          <cell r="Q44" t="str">
            <v>MARCELLO ARRAMBIDE</v>
          </cell>
        </row>
        <row r="45">
          <cell r="A45" t="str">
            <v>AJ_A7_P44</v>
          </cell>
          <cell r="B45" t="str">
            <v>11080640013</v>
          </cell>
          <cell r="C45" t="str">
            <v>CR 75 39- 24</v>
          </cell>
          <cell r="D45">
            <v>4</v>
          </cell>
          <cell r="E45">
            <v>16</v>
          </cell>
          <cell r="F45" t="str">
            <v>Comercial</v>
          </cell>
          <cell r="G45" t="str">
            <v>Servicios</v>
          </cell>
          <cell r="H45" t="str">
            <v>Hotel Inntu, Siroka</v>
          </cell>
          <cell r="I45">
            <v>5</v>
          </cell>
          <cell r="J45" t="str">
            <v>Si</v>
          </cell>
          <cell r="K45">
            <v>3</v>
          </cell>
          <cell r="L45">
            <v>0</v>
          </cell>
          <cell r="M45" t="str">
            <v>e28f7a47-7567-4643-af0a-b14e2c26e331</v>
          </cell>
          <cell r="N45">
            <v>1262.6400000000001</v>
          </cell>
          <cell r="O45">
            <v>2</v>
          </cell>
          <cell r="P45">
            <v>10814.48</v>
          </cell>
          <cell r="Q45" t="str">
            <v>SERGIO DARIO ESCOBAR</v>
          </cell>
        </row>
        <row r="46">
          <cell r="A46" t="str">
            <v>AJ_A8_P45</v>
          </cell>
          <cell r="B46" t="str">
            <v>11080540015</v>
          </cell>
          <cell r="C46" t="str">
            <v>CQ 75 38- 69</v>
          </cell>
          <cell r="D46">
            <v>4</v>
          </cell>
          <cell r="E46">
            <v>2</v>
          </cell>
          <cell r="F46" t="str">
            <v>Residencial</v>
          </cell>
          <cell r="G46" t="str">
            <v>Residencial</v>
          </cell>
          <cell r="H46" t="str">
            <v>N/A</v>
          </cell>
          <cell r="I46">
            <v>0</v>
          </cell>
          <cell r="J46" t="str">
            <v>Si</v>
          </cell>
          <cell r="K46">
            <v>1</v>
          </cell>
          <cell r="L46">
            <v>0</v>
          </cell>
          <cell r="M46" t="str">
            <v>1b98bbb2-2dce-4ce2-b70d-c5d79aed0c73</v>
          </cell>
          <cell r="N46">
            <v>386.45</v>
          </cell>
          <cell r="O46">
            <v>3</v>
          </cell>
          <cell r="P46">
            <v>390.58</v>
          </cell>
          <cell r="Q46" t="str">
            <v>MARIA ISABEL RAMIREZ RESTREPO</v>
          </cell>
        </row>
        <row r="47">
          <cell r="A47" t="str">
            <v>AJ_A8_P46</v>
          </cell>
          <cell r="B47" t="str">
            <v>11080540016</v>
          </cell>
          <cell r="C47" t="str">
            <v>CQ 75 38- 31</v>
          </cell>
          <cell r="D47">
            <v>4</v>
          </cell>
          <cell r="E47">
            <v>0</v>
          </cell>
          <cell r="F47">
            <v>0</v>
          </cell>
          <cell r="G47">
            <v>0</v>
          </cell>
          <cell r="H47">
            <v>0</v>
          </cell>
          <cell r="I47">
            <v>0</v>
          </cell>
          <cell r="J47">
            <v>0</v>
          </cell>
          <cell r="K47">
            <v>0</v>
          </cell>
          <cell r="L47">
            <v>0</v>
          </cell>
          <cell r="M47" t="str">
            <v>763a88d3-4fbe-45e4-9403-e6a8bc22b159</v>
          </cell>
          <cell r="N47">
            <v>294.81</v>
          </cell>
          <cell r="O47">
            <v>1</v>
          </cell>
          <cell r="P47">
            <v>340.84</v>
          </cell>
          <cell r="Q47" t="str">
            <v>NA</v>
          </cell>
        </row>
        <row r="48">
          <cell r="A48" t="str">
            <v>AJ_A8_P47</v>
          </cell>
          <cell r="B48" t="str">
            <v>11080540017</v>
          </cell>
          <cell r="C48" t="str">
            <v>CQ 75 38- 23</v>
          </cell>
          <cell r="D48">
            <v>4</v>
          </cell>
          <cell r="E48">
            <v>0</v>
          </cell>
          <cell r="F48" t="str">
            <v>Parqueadero</v>
          </cell>
          <cell r="G48" t="str">
            <v>Parqueadero</v>
          </cell>
          <cell r="H48" t="str">
            <v>ESI Parking</v>
          </cell>
          <cell r="I48">
            <v>0</v>
          </cell>
          <cell r="J48" t="str">
            <v>Si</v>
          </cell>
          <cell r="K48">
            <v>1</v>
          </cell>
          <cell r="L48">
            <v>0</v>
          </cell>
          <cell r="M48" t="str">
            <v>3b181f38-5932-4381-87f3-d23600ccd44a</v>
          </cell>
          <cell r="N48">
            <v>369.23</v>
          </cell>
          <cell r="O48">
            <v>1</v>
          </cell>
          <cell r="P48">
            <v>700.11</v>
          </cell>
          <cell r="Q48" t="str">
            <v>NA</v>
          </cell>
        </row>
        <row r="49">
          <cell r="A49" t="str">
            <v>AJ_A8_P48</v>
          </cell>
          <cell r="B49" t="str">
            <v>11080540018</v>
          </cell>
          <cell r="C49" t="str">
            <v>CQ 75 38- 11, 09</v>
          </cell>
          <cell r="D49">
            <v>4</v>
          </cell>
          <cell r="E49">
            <v>3</v>
          </cell>
          <cell r="F49" t="str">
            <v>Servicios</v>
          </cell>
          <cell r="G49" t="str">
            <v>Servicios</v>
          </cell>
          <cell r="H49" t="str">
            <v>La Casa Redonda</v>
          </cell>
          <cell r="I49">
            <v>1</v>
          </cell>
          <cell r="J49" t="str">
            <v>Si</v>
          </cell>
          <cell r="K49">
            <v>1</v>
          </cell>
          <cell r="L49">
            <v>0</v>
          </cell>
          <cell r="M49" t="str">
            <v>0a0cdffa-db96-4e05-9ba3-82403dd251f6</v>
          </cell>
          <cell r="N49">
            <v>332.55</v>
          </cell>
          <cell r="O49">
            <v>4</v>
          </cell>
          <cell r="P49">
            <v>484.84</v>
          </cell>
          <cell r="Q49" t="str">
            <v>MARTA CECILIA GOMEZ</v>
          </cell>
        </row>
        <row r="50">
          <cell r="A50" t="str">
            <v>AJ_A8_P49</v>
          </cell>
          <cell r="B50" t="str">
            <v>11080540001</v>
          </cell>
          <cell r="C50" t="str">
            <v>CQ 75 38- 05/ CL 38 75- 10, 06, 04</v>
          </cell>
          <cell r="D50">
            <v>4</v>
          </cell>
          <cell r="E50">
            <v>2</v>
          </cell>
          <cell r="F50" t="str">
            <v>Comercial</v>
          </cell>
          <cell r="G50" t="str">
            <v>Residencial</v>
          </cell>
          <cell r="H50" t="str">
            <v>Peru Mix, Freshii, Traccion Frutal</v>
          </cell>
          <cell r="I50">
            <v>3</v>
          </cell>
          <cell r="J50" t="str">
            <v>Si</v>
          </cell>
          <cell r="K50">
            <v>1</v>
          </cell>
          <cell r="L50">
            <v>0</v>
          </cell>
          <cell r="M50" t="str">
            <v>bc9cf68a-d3f7-444c-bb38-599bd7966733</v>
          </cell>
          <cell r="N50">
            <v>295.42</v>
          </cell>
          <cell r="O50">
            <v>9</v>
          </cell>
          <cell r="P50">
            <v>425.9</v>
          </cell>
          <cell r="Q50" t="str">
            <v>SOCORRO MEJIA GOMEZ</v>
          </cell>
        </row>
        <row r="51">
          <cell r="A51" t="str">
            <v>AJ_A9_P50</v>
          </cell>
          <cell r="B51" t="str">
            <v>11080490010</v>
          </cell>
          <cell r="C51" t="str">
            <v>CL 38 75- 11, 07, 03</v>
          </cell>
          <cell r="D51">
            <v>4</v>
          </cell>
          <cell r="E51">
            <v>6</v>
          </cell>
          <cell r="F51" t="str">
            <v>Comercial</v>
          </cell>
          <cell r="G51" t="str">
            <v>Residencial</v>
          </cell>
          <cell r="H51" t="str">
            <v>Mirador del Parque</v>
          </cell>
          <cell r="I51">
            <v>2</v>
          </cell>
          <cell r="J51" t="str">
            <v>Si</v>
          </cell>
          <cell r="K51">
            <v>3</v>
          </cell>
          <cell r="L51">
            <v>0</v>
          </cell>
          <cell r="M51" t="str">
            <v>e03165a4-2e33-44f6-9514-b45758447ae7</v>
          </cell>
          <cell r="N51">
            <v>391.65</v>
          </cell>
          <cell r="O51" t="str">
            <v>N/A</v>
          </cell>
          <cell r="P51">
            <v>1639.19</v>
          </cell>
          <cell r="Q51" t="str">
            <v>FERNANDO BEDOYA GARCIA</v>
          </cell>
        </row>
        <row r="52">
          <cell r="A52" t="str">
            <v>AJ_A9_P51</v>
          </cell>
          <cell r="B52" t="str">
            <v>11080490001</v>
          </cell>
          <cell r="C52" t="str">
            <v>CL 37 75- 10</v>
          </cell>
          <cell r="D52">
            <v>4</v>
          </cell>
          <cell r="E52">
            <v>12</v>
          </cell>
          <cell r="F52" t="str">
            <v>Residencial</v>
          </cell>
          <cell r="G52" t="str">
            <v>Residencial</v>
          </cell>
          <cell r="H52" t="str">
            <v>Edificio Jardines</v>
          </cell>
          <cell r="I52">
            <v>0</v>
          </cell>
          <cell r="J52" t="str">
            <v>Si</v>
          </cell>
          <cell r="K52">
            <v>3</v>
          </cell>
          <cell r="L52">
            <v>0</v>
          </cell>
          <cell r="M52" t="str">
            <v>50e8a820-7bea-46de-a170-6e2960a9cc41</v>
          </cell>
          <cell r="N52">
            <v>392.68</v>
          </cell>
          <cell r="O52" t="str">
            <v>N/A</v>
          </cell>
          <cell r="P52">
            <v>2436.4499999999998</v>
          </cell>
          <cell r="Q52" t="str">
            <v>GABRIEL MAYA GOMEZ</v>
          </cell>
        </row>
        <row r="53">
          <cell r="A53" t="str">
            <v>AJ_B1_P52</v>
          </cell>
          <cell r="B53">
            <v>11080480007</v>
          </cell>
          <cell r="C53" t="str">
            <v>CL 37 75- 11</v>
          </cell>
          <cell r="D53">
            <v>4</v>
          </cell>
          <cell r="E53">
            <v>3</v>
          </cell>
          <cell r="F53" t="str">
            <v>Salud</v>
          </cell>
          <cell r="G53" t="str">
            <v>Salud</v>
          </cell>
          <cell r="H53" t="str">
            <v>La Nueva EPS</v>
          </cell>
          <cell r="I53">
            <v>1</v>
          </cell>
          <cell r="J53" t="str">
            <v>Si</v>
          </cell>
          <cell r="K53">
            <v>2</v>
          </cell>
          <cell r="L53">
            <v>0</v>
          </cell>
          <cell r="M53" t="str">
            <v>43b74c81-26c7-4431-8d14-58027b82128e</v>
          </cell>
          <cell r="N53">
            <v>366.83</v>
          </cell>
          <cell r="O53">
            <v>1</v>
          </cell>
          <cell r="P53">
            <v>781.98</v>
          </cell>
          <cell r="Q53" t="str">
            <v>ADRIANA MARIA CADAVID VELASQUEZ</v>
          </cell>
        </row>
        <row r="54">
          <cell r="A54" t="str">
            <v>AJ_B1_P53</v>
          </cell>
          <cell r="B54" t="str">
            <v>11080480008</v>
          </cell>
          <cell r="C54" t="str">
            <v>CQ 74A 76- 05, 03</v>
          </cell>
          <cell r="D54">
            <v>4</v>
          </cell>
          <cell r="E54">
            <v>2</v>
          </cell>
          <cell r="F54" t="str">
            <v>Comercial</v>
          </cell>
          <cell r="G54" t="str">
            <v>Indefinido</v>
          </cell>
          <cell r="H54" t="str">
            <v>Presto</v>
          </cell>
          <cell r="I54">
            <v>1</v>
          </cell>
          <cell r="J54" t="str">
            <v>Si</v>
          </cell>
          <cell r="K54">
            <v>1</v>
          </cell>
          <cell r="L54">
            <v>0</v>
          </cell>
          <cell r="M54" t="str">
            <v>3d6f0b43-f3c5-4cf9-beb7-9f461a9b132c</v>
          </cell>
          <cell r="N54">
            <v>368.03</v>
          </cell>
          <cell r="O54">
            <v>9</v>
          </cell>
          <cell r="P54">
            <v>444.71</v>
          </cell>
          <cell r="Q54" t="str">
            <v>JUAN MANUELA PEREZ</v>
          </cell>
        </row>
        <row r="55">
          <cell r="A55" t="str">
            <v>AJ_B2_P54</v>
          </cell>
          <cell r="B55" t="str">
            <v>11080470004</v>
          </cell>
          <cell r="C55" t="str">
            <v>CQ 76 74-62</v>
          </cell>
          <cell r="D55">
            <v>4</v>
          </cell>
          <cell r="E55">
            <v>2</v>
          </cell>
          <cell r="F55" t="str">
            <v>Comercial</v>
          </cell>
          <cell r="G55" t="str">
            <v>Indefinido</v>
          </cell>
          <cell r="H55" t="str">
            <v>Copygeorge- Pet shop- Trigo y laurel</v>
          </cell>
          <cell r="I55">
            <v>3</v>
          </cell>
          <cell r="J55" t="str">
            <v>Si</v>
          </cell>
          <cell r="K55">
            <v>1</v>
          </cell>
          <cell r="L55">
            <v>0</v>
          </cell>
          <cell r="M55" t="str">
            <v>a0d72237-2ac9-47ee-8107-888e54eb4b64</v>
          </cell>
          <cell r="N55">
            <v>309.95</v>
          </cell>
          <cell r="O55">
            <v>1</v>
          </cell>
          <cell r="P55">
            <v>459.25</v>
          </cell>
          <cell r="Q55" t="str">
            <v>MARIA ELENA BOTERO</v>
          </cell>
        </row>
        <row r="56">
          <cell r="A56" t="str">
            <v>AJ_B2_P55</v>
          </cell>
          <cell r="B56" t="str">
            <v>11080470005</v>
          </cell>
          <cell r="C56" t="str">
            <v>CQ 74A 76E- 20</v>
          </cell>
          <cell r="D56">
            <v>4</v>
          </cell>
          <cell r="E56">
            <v>12</v>
          </cell>
          <cell r="F56" t="str">
            <v>Residencial</v>
          </cell>
          <cell r="G56">
            <v>0</v>
          </cell>
          <cell r="H56" t="str">
            <v>Ed. Zamanes</v>
          </cell>
          <cell r="I56">
            <v>0</v>
          </cell>
          <cell r="J56" t="str">
            <v>Si</v>
          </cell>
          <cell r="K56">
            <v>3</v>
          </cell>
          <cell r="L56">
            <v>0</v>
          </cell>
          <cell r="M56" t="str">
            <v>7b6f1d03-a8f8-41f5-9c37-7d0b19aa2ca6</v>
          </cell>
          <cell r="N56">
            <v>700.86</v>
          </cell>
          <cell r="O56" t="str">
            <v>N/A</v>
          </cell>
          <cell r="P56">
            <v>3782.86</v>
          </cell>
          <cell r="Q56" t="str">
            <v>MARIA FORONDA PIMIENTA</v>
          </cell>
        </row>
        <row r="57">
          <cell r="A57" t="str">
            <v>AJ_B2_P56</v>
          </cell>
          <cell r="B57" t="str">
            <v>11080470007</v>
          </cell>
          <cell r="C57" t="str">
            <v>CQ 74A 76E- 42, 40, 38</v>
          </cell>
          <cell r="D57">
            <v>4</v>
          </cell>
          <cell r="E57">
            <v>2</v>
          </cell>
          <cell r="F57" t="str">
            <v>Comercial</v>
          </cell>
          <cell r="G57" t="str">
            <v>Servicios</v>
          </cell>
          <cell r="H57" t="str">
            <v>Skadi Andrespa</v>
          </cell>
          <cell r="I57">
            <v>2</v>
          </cell>
          <cell r="J57" t="str">
            <v>Si</v>
          </cell>
          <cell r="K57">
            <v>1</v>
          </cell>
          <cell r="L57">
            <v>0</v>
          </cell>
          <cell r="M57" t="str">
            <v>cb3e9755-15e4-4a72-bcbe-d6a38ffbd42a</v>
          </cell>
          <cell r="N57">
            <v>301.75</v>
          </cell>
          <cell r="O57">
            <v>4</v>
          </cell>
          <cell r="P57">
            <v>461.74</v>
          </cell>
          <cell r="Q57" t="str">
            <v>JESUS CARDONA CARDONA</v>
          </cell>
        </row>
        <row r="58">
          <cell r="A58" t="str">
            <v>AJ_B2_P57</v>
          </cell>
          <cell r="B58" t="str">
            <v>11080470008</v>
          </cell>
          <cell r="C58" t="str">
            <v>TRANSV 39 74- 53, 47</v>
          </cell>
          <cell r="D58">
            <v>4</v>
          </cell>
          <cell r="E58">
            <v>2</v>
          </cell>
          <cell r="F58" t="str">
            <v>Comercial</v>
          </cell>
          <cell r="G58">
            <v>0</v>
          </cell>
          <cell r="H58" t="str">
            <v>Inka</v>
          </cell>
          <cell r="I58">
            <v>1</v>
          </cell>
          <cell r="J58" t="str">
            <v>Si</v>
          </cell>
          <cell r="K58">
            <v>2</v>
          </cell>
          <cell r="L58">
            <v>0</v>
          </cell>
          <cell r="M58" t="str">
            <v>5b1b8270-a4c2-434a-8930-505d1bc02d50</v>
          </cell>
          <cell r="N58">
            <v>293.17</v>
          </cell>
          <cell r="O58">
            <v>1</v>
          </cell>
          <cell r="P58">
            <v>364.84</v>
          </cell>
          <cell r="Q58" t="str">
            <v>ADRIANA BETANCOUR POSADA</v>
          </cell>
        </row>
        <row r="59">
          <cell r="A59" t="str">
            <v>AJ_B3_P58</v>
          </cell>
          <cell r="B59" t="str">
            <v>11080630002</v>
          </cell>
          <cell r="C59" t="str">
            <v>CQ 74B 39- 04</v>
          </cell>
          <cell r="D59">
            <v>4</v>
          </cell>
          <cell r="E59">
            <v>3</v>
          </cell>
          <cell r="F59" t="str">
            <v>Comercial</v>
          </cell>
          <cell r="G59">
            <v>0</v>
          </cell>
          <cell r="H59" t="str">
            <v>Burgerking</v>
          </cell>
          <cell r="I59">
            <v>1</v>
          </cell>
          <cell r="J59" t="str">
            <v>Si</v>
          </cell>
          <cell r="K59">
            <v>2</v>
          </cell>
          <cell r="L59">
            <v>0</v>
          </cell>
          <cell r="M59" t="str">
            <v>548fad9f-e5df-4814-afee-e1e248afa6df</v>
          </cell>
          <cell r="N59">
            <v>323.39</v>
          </cell>
          <cell r="O59">
            <v>5</v>
          </cell>
          <cell r="P59">
            <v>565.03</v>
          </cell>
          <cell r="Q59" t="str">
            <v>JUAN FERNANDO MESA MERINO</v>
          </cell>
        </row>
        <row r="60">
          <cell r="A60" t="str">
            <v>AJ_B3_P59</v>
          </cell>
          <cell r="B60" t="str">
            <v>11080630003</v>
          </cell>
          <cell r="C60" t="str">
            <v>CQ 74B 39- 18</v>
          </cell>
          <cell r="D60">
            <v>4</v>
          </cell>
          <cell r="E60">
            <v>3</v>
          </cell>
          <cell r="F60" t="str">
            <v>Comercial</v>
          </cell>
          <cell r="G60">
            <v>0</v>
          </cell>
          <cell r="H60" t="str">
            <v>Florentina- Egos</v>
          </cell>
          <cell r="I60">
            <v>2</v>
          </cell>
          <cell r="J60" t="str">
            <v>Si</v>
          </cell>
          <cell r="K60">
            <v>2</v>
          </cell>
          <cell r="L60">
            <v>0</v>
          </cell>
          <cell r="M60" t="str">
            <v>12660997-eea7-4c71-a388-497dc67f203d</v>
          </cell>
          <cell r="N60">
            <v>323.39</v>
          </cell>
          <cell r="O60">
            <v>1</v>
          </cell>
          <cell r="P60">
            <v>196.11</v>
          </cell>
          <cell r="Q60" t="str">
            <v>LORENZO GOMEZ</v>
          </cell>
        </row>
        <row r="61">
          <cell r="A61" t="str">
            <v>AJ_B3_P60</v>
          </cell>
          <cell r="B61" t="str">
            <v>11080630004</v>
          </cell>
          <cell r="C61" t="str">
            <v>CQ 74B 39- 32, 30</v>
          </cell>
          <cell r="D61">
            <v>4</v>
          </cell>
          <cell r="E61">
            <v>2</v>
          </cell>
          <cell r="F61" t="str">
            <v>Comercial</v>
          </cell>
          <cell r="G61" t="str">
            <v>Indefinido</v>
          </cell>
          <cell r="H61" t="str">
            <v>Lina Marin- Barracuda</v>
          </cell>
          <cell r="I61">
            <v>2</v>
          </cell>
          <cell r="J61" t="str">
            <v>Si</v>
          </cell>
          <cell r="K61">
            <v>1</v>
          </cell>
          <cell r="L61">
            <v>0</v>
          </cell>
          <cell r="M61" t="str">
            <v>6601537f-4477-40ce-98c9-56ee8de9659a</v>
          </cell>
          <cell r="N61">
            <v>323.39</v>
          </cell>
          <cell r="O61">
            <v>1</v>
          </cell>
          <cell r="P61">
            <v>507.42</v>
          </cell>
          <cell r="Q61" t="str">
            <v>CAMILO GIRALDO ARIAS</v>
          </cell>
        </row>
        <row r="62">
          <cell r="A62" t="str">
            <v>AJ_B3_P61</v>
          </cell>
          <cell r="B62" t="str">
            <v>11080630005</v>
          </cell>
          <cell r="C62" t="str">
            <v>CQ 74B 39- 46</v>
          </cell>
          <cell r="D62">
            <v>3</v>
          </cell>
          <cell r="E62">
            <v>2</v>
          </cell>
          <cell r="F62" t="str">
            <v>Comercial</v>
          </cell>
          <cell r="G62" t="str">
            <v>Indefinido</v>
          </cell>
          <cell r="H62" t="str">
            <v>Olivia</v>
          </cell>
          <cell r="I62">
            <v>1</v>
          </cell>
          <cell r="J62" t="str">
            <v>Si</v>
          </cell>
          <cell r="K62">
            <v>2</v>
          </cell>
          <cell r="L62">
            <v>0</v>
          </cell>
          <cell r="M62" t="str">
            <v>91023375-9e4c-4fe4-b867-8e6aa12a9273</v>
          </cell>
          <cell r="N62">
            <v>323.29000000000002</v>
          </cell>
          <cell r="O62">
            <v>1</v>
          </cell>
          <cell r="P62">
            <v>483</v>
          </cell>
          <cell r="Q62" t="str">
            <v>JAIME ARANGO ARCILA</v>
          </cell>
        </row>
        <row r="63">
          <cell r="A63" t="str">
            <v>AJ_B3_P62</v>
          </cell>
          <cell r="B63" t="str">
            <v>11080630006</v>
          </cell>
          <cell r="C63" t="str">
            <v>CQ 74B 39- 62, 58</v>
          </cell>
          <cell r="D63">
            <v>3</v>
          </cell>
          <cell r="E63">
            <v>2</v>
          </cell>
          <cell r="F63" t="str">
            <v>Comercial</v>
          </cell>
          <cell r="G63">
            <v>0</v>
          </cell>
          <cell r="H63" t="str">
            <v>Subway-Montaditos Barrita burrito</v>
          </cell>
          <cell r="I63">
            <v>3</v>
          </cell>
          <cell r="J63" t="str">
            <v>Si</v>
          </cell>
          <cell r="K63">
            <v>2</v>
          </cell>
          <cell r="L63">
            <v>0</v>
          </cell>
          <cell r="M63" t="str">
            <v>3e3aa57a-63a3-411c-8dae-8821b67a8bb8</v>
          </cell>
          <cell r="N63">
            <v>323.29000000000002</v>
          </cell>
          <cell r="O63">
            <v>1</v>
          </cell>
          <cell r="P63">
            <v>517.26</v>
          </cell>
          <cell r="Q63" t="str">
            <v>JOHN JAIRO FLOREZ CUARTAS</v>
          </cell>
        </row>
        <row r="64">
          <cell r="A64" t="str">
            <v>AJ_B3_P63</v>
          </cell>
          <cell r="B64" t="str">
            <v>11080630007</v>
          </cell>
          <cell r="C64" t="str">
            <v>TRANSV 39B 74A- 19</v>
          </cell>
          <cell r="D64">
            <v>3</v>
          </cell>
          <cell r="E64">
            <v>8</v>
          </cell>
          <cell r="F64" t="str">
            <v>Residencial</v>
          </cell>
          <cell r="G64">
            <v>0</v>
          </cell>
          <cell r="H64" t="str">
            <v>Lomarena</v>
          </cell>
          <cell r="I64">
            <v>0</v>
          </cell>
          <cell r="J64" t="str">
            <v>Si</v>
          </cell>
          <cell r="K64">
            <v>3</v>
          </cell>
          <cell r="L64">
            <v>0</v>
          </cell>
          <cell r="M64" t="str">
            <v>6066b457-06b4-4b0c-8c10-ebe9f433ba5d</v>
          </cell>
          <cell r="N64">
            <v>483.32</v>
          </cell>
          <cell r="O64" t="str">
            <v>N/A</v>
          </cell>
          <cell r="P64">
            <v>1821.29</v>
          </cell>
          <cell r="Q64" t="str">
            <v>GABRIELA RESTREPO VILLA</v>
          </cell>
        </row>
        <row r="65">
          <cell r="A65" t="str">
            <v>AJ_B4_P64</v>
          </cell>
          <cell r="B65" t="str">
            <v>11080620002</v>
          </cell>
          <cell r="C65" t="str">
            <v>CQ 74B 39B- 06</v>
          </cell>
          <cell r="D65">
            <v>3</v>
          </cell>
          <cell r="E65">
            <v>2</v>
          </cell>
          <cell r="F65" t="str">
            <v>Comercial</v>
          </cell>
          <cell r="G65">
            <v>0</v>
          </cell>
          <cell r="H65" t="str">
            <v>Archies- Adrissa</v>
          </cell>
          <cell r="I65">
            <v>2</v>
          </cell>
          <cell r="J65" t="str">
            <v>Si</v>
          </cell>
          <cell r="K65">
            <v>2</v>
          </cell>
          <cell r="L65">
            <v>0</v>
          </cell>
          <cell r="M65" t="str">
            <v>d10995b3-0f3e-4dad-838c-05d6e5782e08</v>
          </cell>
          <cell r="N65">
            <v>324.70999999999998</v>
          </cell>
          <cell r="O65">
            <v>1</v>
          </cell>
          <cell r="P65">
            <v>399.89</v>
          </cell>
          <cell r="Q65" t="str">
            <v>COMPAÑÍA DE VESTUARIOS S.A</v>
          </cell>
        </row>
        <row r="66">
          <cell r="A66" t="str">
            <v>AJ_B4_P65</v>
          </cell>
          <cell r="B66" t="str">
            <v>11080620003</v>
          </cell>
          <cell r="C66" t="str">
            <v>CQ 74B 39B- 16</v>
          </cell>
          <cell r="D66">
            <v>3</v>
          </cell>
          <cell r="E66">
            <v>2</v>
          </cell>
          <cell r="F66" t="str">
            <v>Comercial</v>
          </cell>
          <cell r="G66">
            <v>0</v>
          </cell>
          <cell r="H66" t="str">
            <v>Basilica- Al rojo</v>
          </cell>
          <cell r="I66">
            <v>1</v>
          </cell>
          <cell r="J66" t="str">
            <v>Si</v>
          </cell>
          <cell r="K66">
            <v>2</v>
          </cell>
          <cell r="L66">
            <v>0</v>
          </cell>
          <cell r="M66" t="str">
            <v>285ba352-227d-4cd9-bfbc-32722668111e</v>
          </cell>
          <cell r="N66">
            <v>334.48</v>
          </cell>
          <cell r="O66">
            <v>1</v>
          </cell>
          <cell r="P66">
            <v>382.55</v>
          </cell>
          <cell r="Q66" t="str">
            <v>OMR TEXTILES LTDA</v>
          </cell>
        </row>
        <row r="67">
          <cell r="A67" t="str">
            <v>AJ_B4_P66</v>
          </cell>
          <cell r="B67" t="str">
            <v>11080620004</v>
          </cell>
          <cell r="C67" t="str">
            <v>CQ 74B 39B- 28, 32</v>
          </cell>
          <cell r="D67">
            <v>3</v>
          </cell>
          <cell r="E67">
            <v>2</v>
          </cell>
          <cell r="F67" t="str">
            <v>Comercial</v>
          </cell>
          <cell r="G67">
            <v>0</v>
          </cell>
          <cell r="H67" t="str">
            <v>Casa de usados - Deliyoguen</v>
          </cell>
          <cell r="I67">
            <v>2</v>
          </cell>
          <cell r="J67" t="str">
            <v>Si</v>
          </cell>
          <cell r="K67">
            <v>1</v>
          </cell>
          <cell r="L67">
            <v>0</v>
          </cell>
          <cell r="M67" t="str">
            <v>578fb5c9-84af-49d5-9313-3d35e32deb05</v>
          </cell>
          <cell r="N67">
            <v>311.77</v>
          </cell>
          <cell r="O67">
            <v>1</v>
          </cell>
          <cell r="P67">
            <v>340.32</v>
          </cell>
          <cell r="Q67" t="str">
            <v>OLGA LUCIA ARANGO BETANCOURT</v>
          </cell>
        </row>
        <row r="68">
          <cell r="A68" t="str">
            <v>AJ_B4_P67</v>
          </cell>
          <cell r="B68" t="str">
            <v>11080620005</v>
          </cell>
          <cell r="C68" t="str">
            <v>CQ 74B 39B- 40, 46</v>
          </cell>
          <cell r="D68">
            <v>3</v>
          </cell>
          <cell r="E68">
            <v>2</v>
          </cell>
          <cell r="F68" t="str">
            <v>Institucional</v>
          </cell>
          <cell r="G68" t="str">
            <v>Residencial</v>
          </cell>
          <cell r="H68" t="str">
            <v>Matilde Miyar Taller de arte</v>
          </cell>
          <cell r="I68">
            <v>1</v>
          </cell>
          <cell r="J68" t="str">
            <v>Si</v>
          </cell>
          <cell r="K68">
            <v>1</v>
          </cell>
          <cell r="L68">
            <v>0</v>
          </cell>
          <cell r="M68" t="str">
            <v>da9de578-7896-46dd-8284-dad42a1d9991</v>
          </cell>
          <cell r="N68">
            <v>320.43</v>
          </cell>
          <cell r="O68">
            <v>2</v>
          </cell>
          <cell r="P68">
            <v>481.29</v>
          </cell>
          <cell r="Q68" t="str">
            <v>MANUEL JAIME GIRALDO MONTOYA</v>
          </cell>
        </row>
        <row r="69">
          <cell r="A69" t="str">
            <v>AJ_B4_P68</v>
          </cell>
          <cell r="B69" t="str">
            <v>11080620006</v>
          </cell>
          <cell r="C69" t="str">
            <v>CQ 74B 39B- 58, 62</v>
          </cell>
          <cell r="D69">
            <v>3</v>
          </cell>
          <cell r="E69">
            <v>2</v>
          </cell>
          <cell r="F69" t="str">
            <v>Obra-Comercial</v>
          </cell>
          <cell r="G69">
            <v>0</v>
          </cell>
          <cell r="H69">
            <v>0</v>
          </cell>
          <cell r="I69">
            <v>0</v>
          </cell>
          <cell r="J69" t="str">
            <v>En obra</v>
          </cell>
          <cell r="K69">
            <v>2</v>
          </cell>
          <cell r="L69">
            <v>0</v>
          </cell>
          <cell r="M69" t="str">
            <v>8faffe98-5f28-4e82-9d0c-a629af08fa26</v>
          </cell>
          <cell r="N69">
            <v>337.04</v>
          </cell>
          <cell r="O69">
            <v>2</v>
          </cell>
          <cell r="P69">
            <v>622.78</v>
          </cell>
          <cell r="Q69" t="str">
            <v>MANUEL JOSE LONDOÑO DELGADO</v>
          </cell>
        </row>
        <row r="70">
          <cell r="A70" t="str">
            <v>AJ_B4_P69</v>
          </cell>
          <cell r="B70" t="str">
            <v>11080620007</v>
          </cell>
          <cell r="C70" t="str">
            <v>CQ 74B 39B- 68</v>
          </cell>
          <cell r="D70">
            <v>3</v>
          </cell>
          <cell r="E70">
            <v>8</v>
          </cell>
          <cell r="F70" t="str">
            <v>Servicios</v>
          </cell>
          <cell r="G70" t="str">
            <v>Residencial</v>
          </cell>
          <cell r="H70" t="str">
            <v>Adbienes-aArgos</v>
          </cell>
          <cell r="I70">
            <v>1</v>
          </cell>
          <cell r="J70" t="str">
            <v>Si</v>
          </cell>
          <cell r="K70">
            <v>3</v>
          </cell>
          <cell r="L70">
            <v>0</v>
          </cell>
          <cell r="M70" t="str">
            <v>f92d32cc-574b-42fb-8451-be471db17506</v>
          </cell>
          <cell r="N70">
            <v>317.45</v>
          </cell>
          <cell r="O70" t="str">
            <v>N/A</v>
          </cell>
          <cell r="P70">
            <v>1202.1400000000001</v>
          </cell>
          <cell r="Q70" t="str">
            <v>CESAR GOMEZ CARDONA</v>
          </cell>
        </row>
        <row r="71">
          <cell r="A71" t="str">
            <v>AJ_B4_P70</v>
          </cell>
          <cell r="B71" t="str">
            <v>11080620008</v>
          </cell>
          <cell r="C71" t="str">
            <v>CQ 74B 39B- 90, 88, 84</v>
          </cell>
          <cell r="D71">
            <v>3</v>
          </cell>
          <cell r="E71">
            <v>2</v>
          </cell>
          <cell r="F71" t="str">
            <v>Comercial</v>
          </cell>
          <cell r="G71">
            <v>0</v>
          </cell>
          <cell r="H71" t="str">
            <v>Trip Travel- Soft touch- Bambulitas y persianas</v>
          </cell>
          <cell r="I71">
            <v>4</v>
          </cell>
          <cell r="J71" t="str">
            <v>Si</v>
          </cell>
          <cell r="K71">
            <v>1</v>
          </cell>
          <cell r="L71">
            <v>0</v>
          </cell>
          <cell r="M71" t="str">
            <v>766565d8-c8b1-4d03-8ae5-866f8bd078e7</v>
          </cell>
          <cell r="N71">
            <v>319.2</v>
          </cell>
          <cell r="O71">
            <v>1</v>
          </cell>
          <cell r="P71">
            <v>535.70000000000005</v>
          </cell>
          <cell r="Q71" t="str">
            <v>RAMIRO RESTREPO</v>
          </cell>
        </row>
        <row r="72">
          <cell r="A72" t="str">
            <v>AJ_B4_P71</v>
          </cell>
          <cell r="B72" t="str">
            <v>11080620009</v>
          </cell>
          <cell r="C72" t="str">
            <v>CQ 74B 39B- 96</v>
          </cell>
          <cell r="D72">
            <v>3</v>
          </cell>
          <cell r="E72">
            <v>2</v>
          </cell>
          <cell r="F72" t="str">
            <v>Comercial</v>
          </cell>
          <cell r="G72">
            <v>0</v>
          </cell>
          <cell r="H72">
            <v>0</v>
          </cell>
          <cell r="I72">
            <v>1</v>
          </cell>
          <cell r="J72" t="str">
            <v>No</v>
          </cell>
          <cell r="K72">
            <v>1</v>
          </cell>
          <cell r="L72">
            <v>0</v>
          </cell>
          <cell r="M72" t="str">
            <v>e3628022-7559-4239-8254-b52c841ceef5</v>
          </cell>
          <cell r="N72">
            <v>326.61</v>
          </cell>
          <cell r="O72">
            <v>1</v>
          </cell>
          <cell r="P72">
            <v>510.65</v>
          </cell>
          <cell r="Q72" t="str">
            <v>LUIS LONDOÑO BOLIVAR</v>
          </cell>
        </row>
        <row r="73">
          <cell r="A73" t="str">
            <v>AJ_B4_P72</v>
          </cell>
          <cell r="B73" t="str">
            <v>11080620028</v>
          </cell>
          <cell r="C73" t="str">
            <v>CQ 74B 39B- 118, 122, 126</v>
          </cell>
          <cell r="D73">
            <v>3</v>
          </cell>
          <cell r="E73">
            <v>3</v>
          </cell>
          <cell r="F73" t="str">
            <v>Comercial</v>
          </cell>
          <cell r="G73">
            <v>0</v>
          </cell>
          <cell r="H73" t="str">
            <v>Cafe Vallejo- Lenteja express- Konico</v>
          </cell>
          <cell r="I73">
            <v>3</v>
          </cell>
          <cell r="J73" t="str">
            <v>Si</v>
          </cell>
          <cell r="K73">
            <v>3</v>
          </cell>
          <cell r="L73">
            <v>0</v>
          </cell>
          <cell r="M73" t="str">
            <v>aad5eb52-5899-4f94-849e-51ce25c67cec</v>
          </cell>
          <cell r="N73">
            <v>1294.83</v>
          </cell>
          <cell r="O73" t="str">
            <v>N/A</v>
          </cell>
          <cell r="P73">
            <v>7835.56</v>
          </cell>
          <cell r="Q73" t="str">
            <v>GLORIA SIERRA MESA</v>
          </cell>
        </row>
        <row r="74">
          <cell r="A74" t="str">
            <v>AJ_B4_P73</v>
          </cell>
          <cell r="B74" t="str">
            <v>11080620012</v>
          </cell>
          <cell r="C74" t="str">
            <v>CR 74B 39B- 140, 142</v>
          </cell>
          <cell r="D74">
            <v>3</v>
          </cell>
          <cell r="E74">
            <v>2</v>
          </cell>
          <cell r="F74" t="str">
            <v>Comercial</v>
          </cell>
          <cell r="G74">
            <v>0</v>
          </cell>
          <cell r="H74" t="str">
            <v>Digital access- spectra felicians</v>
          </cell>
          <cell r="I74">
            <v>3</v>
          </cell>
          <cell r="J74" t="str">
            <v>Si</v>
          </cell>
          <cell r="K74">
            <v>1</v>
          </cell>
          <cell r="L74">
            <v>0</v>
          </cell>
          <cell r="M74" t="str">
            <v>5403ec99-dc41-4dc8-a13d-f0231862dfba</v>
          </cell>
          <cell r="N74">
            <v>326.83</v>
          </cell>
          <cell r="O74">
            <v>1</v>
          </cell>
          <cell r="P74">
            <v>427.69</v>
          </cell>
          <cell r="Q74" t="str">
            <v>CONSUELO HENAO DE SALAZAR</v>
          </cell>
        </row>
        <row r="75">
          <cell r="A75" t="str">
            <v>AJ_B4_P74</v>
          </cell>
          <cell r="B75" t="str">
            <v>11080620013</v>
          </cell>
          <cell r="C75" t="str">
            <v>CR 74B 39B- 144, 152</v>
          </cell>
          <cell r="D75">
            <v>3</v>
          </cell>
          <cell r="E75">
            <v>2</v>
          </cell>
          <cell r="F75" t="str">
            <v>Comercial</v>
          </cell>
          <cell r="G75">
            <v>0</v>
          </cell>
          <cell r="H75" t="str">
            <v>La heladeria- Estilo- OUTLET</v>
          </cell>
          <cell r="I75">
            <v>3</v>
          </cell>
          <cell r="J75" t="str">
            <v>Si</v>
          </cell>
          <cell r="K75">
            <v>1</v>
          </cell>
          <cell r="L75">
            <v>0</v>
          </cell>
          <cell r="M75" t="str">
            <v>31c8654c-4eb7-4c1a-a360-c0db59b2e401</v>
          </cell>
          <cell r="N75">
            <v>319.41000000000003</v>
          </cell>
          <cell r="O75">
            <v>2</v>
          </cell>
          <cell r="P75">
            <v>492.42</v>
          </cell>
          <cell r="Q75" t="str">
            <v>TERESA QUINTERO GOMEZ</v>
          </cell>
        </row>
        <row r="76">
          <cell r="A76" t="str">
            <v>AJ_B4_P75</v>
          </cell>
          <cell r="B76" t="str">
            <v>11080620014</v>
          </cell>
          <cell r="C76" t="str">
            <v>CR 74B 39B- 166</v>
          </cell>
          <cell r="D76">
            <v>3</v>
          </cell>
          <cell r="E76">
            <v>12</v>
          </cell>
          <cell r="F76" t="str">
            <v>Residencial</v>
          </cell>
          <cell r="G76">
            <v>0</v>
          </cell>
          <cell r="H76" t="str">
            <v>Entre Parques</v>
          </cell>
          <cell r="I76">
            <v>0</v>
          </cell>
          <cell r="J76" t="str">
            <v>Si</v>
          </cell>
          <cell r="K76">
            <v>3</v>
          </cell>
          <cell r="L76">
            <v>0</v>
          </cell>
          <cell r="M76" t="str">
            <v>906a4c91-26f4-42c4-8790-856a7d995521</v>
          </cell>
          <cell r="N76">
            <v>347.41</v>
          </cell>
          <cell r="O76">
            <v>1</v>
          </cell>
          <cell r="P76">
            <v>1526.6</v>
          </cell>
          <cell r="Q76" t="str">
            <v>MARIA JOSE RENDON ARIAS</v>
          </cell>
        </row>
        <row r="77">
          <cell r="A77" t="str">
            <v>AJ_B4_P76</v>
          </cell>
          <cell r="B77" t="str">
            <v>11080620015</v>
          </cell>
          <cell r="C77" t="str">
            <v>CR 74B 39B- 182, 186</v>
          </cell>
          <cell r="D77">
            <v>3</v>
          </cell>
          <cell r="E77">
            <v>2</v>
          </cell>
          <cell r="F77" t="str">
            <v>Servicios</v>
          </cell>
          <cell r="G77" t="str">
            <v>Servicios</v>
          </cell>
          <cell r="H77" t="str">
            <v>Uriana</v>
          </cell>
          <cell r="I77">
            <v>1</v>
          </cell>
          <cell r="J77" t="str">
            <v>Si</v>
          </cell>
          <cell r="K77">
            <v>1</v>
          </cell>
          <cell r="L77">
            <v>0</v>
          </cell>
          <cell r="M77" t="str">
            <v>1007f5b2-d54f-4f4c-aace-155d9c2e803c</v>
          </cell>
          <cell r="N77">
            <v>332.98</v>
          </cell>
          <cell r="O77">
            <v>1</v>
          </cell>
          <cell r="P77">
            <v>397.3</v>
          </cell>
          <cell r="Q77" t="str">
            <v>NA</v>
          </cell>
        </row>
        <row r="78">
          <cell r="A78" t="str">
            <v>AJ_B4_P77</v>
          </cell>
          <cell r="B78" t="str">
            <v>11080620027</v>
          </cell>
          <cell r="C78" t="str">
            <v>CR 74 39B- 165</v>
          </cell>
          <cell r="D78" t="str">
            <v>2A</v>
          </cell>
          <cell r="E78">
            <v>10</v>
          </cell>
          <cell r="F78" t="str">
            <v>Residencial</v>
          </cell>
          <cell r="G78">
            <v>0</v>
          </cell>
          <cell r="H78" t="str">
            <v>Laureles del Parque</v>
          </cell>
          <cell r="I78">
            <v>0</v>
          </cell>
          <cell r="J78" t="str">
            <v>Si</v>
          </cell>
          <cell r="K78">
            <v>3</v>
          </cell>
          <cell r="L78">
            <v>0</v>
          </cell>
          <cell r="M78" t="str">
            <v>7e8a4f88-80e7-4a7d-9b96-f10aeee9d245</v>
          </cell>
          <cell r="N78">
            <v>757.52</v>
          </cell>
          <cell r="O78" t="str">
            <v>N/A</v>
          </cell>
          <cell r="P78">
            <v>4158.6499999999996</v>
          </cell>
          <cell r="Q78" t="str">
            <v xml:space="preserve">LILIANA MARIA GUTIERREZ </v>
          </cell>
        </row>
        <row r="79">
          <cell r="A79" t="str">
            <v>AJ_B4_P78</v>
          </cell>
          <cell r="B79" t="str">
            <v>11080620018</v>
          </cell>
          <cell r="C79" t="str">
            <v>CR 74 39B- 165</v>
          </cell>
          <cell r="D79" t="str">
            <v>2A</v>
          </cell>
          <cell r="E79">
            <v>5</v>
          </cell>
          <cell r="F79" t="str">
            <v>Residencial</v>
          </cell>
          <cell r="G79">
            <v>0</v>
          </cell>
          <cell r="H79" t="str">
            <v>Edifcio Mao</v>
          </cell>
          <cell r="I79">
            <v>1</v>
          </cell>
          <cell r="J79" t="str">
            <v>Si</v>
          </cell>
          <cell r="K79">
            <v>3</v>
          </cell>
          <cell r="L79">
            <v>0</v>
          </cell>
          <cell r="M79" t="str">
            <v>f22f5143-eb2f-4cce-9d67-414a4e15f63e</v>
          </cell>
          <cell r="N79">
            <v>306.77</v>
          </cell>
          <cell r="O79" t="str">
            <v>N/A</v>
          </cell>
          <cell r="P79">
            <v>1196.27</v>
          </cell>
          <cell r="Q79" t="str">
            <v xml:space="preserve">DANIEL SACHA </v>
          </cell>
        </row>
        <row r="80">
          <cell r="A80" t="str">
            <v>AJ_B5_P80</v>
          </cell>
          <cell r="B80" t="str">
            <v>11080450012</v>
          </cell>
          <cell r="C80" t="str">
            <v>CQ 74 39B- 150</v>
          </cell>
          <cell r="D80" t="str">
            <v>2B</v>
          </cell>
          <cell r="E80">
            <v>6</v>
          </cell>
          <cell r="F80" t="str">
            <v>Residencial</v>
          </cell>
          <cell r="G80" t="str">
            <v>Residencial</v>
          </cell>
          <cell r="H80" t="str">
            <v>Frenesi</v>
          </cell>
          <cell r="I80">
            <v>0</v>
          </cell>
          <cell r="J80" t="str">
            <v>Si</v>
          </cell>
          <cell r="K80">
            <v>3</v>
          </cell>
          <cell r="L80">
            <v>0</v>
          </cell>
          <cell r="M80" t="str">
            <v>28b13a56-17f4-46ee-a239-5c7a4a952c04</v>
          </cell>
          <cell r="N80">
            <v>584.35</v>
          </cell>
          <cell r="O80" t="str">
            <v>N/A</v>
          </cell>
          <cell r="P80">
            <v>2411.8000000000002</v>
          </cell>
          <cell r="Q80" t="str">
            <v>CLAUDIA MARIA RESTREPO ZAPATA</v>
          </cell>
        </row>
        <row r="81">
          <cell r="A81" t="str">
            <v>AJ_B5_P81</v>
          </cell>
          <cell r="B81" t="str">
            <v>11080450013</v>
          </cell>
          <cell r="C81" t="str">
            <v>CR 74 39B- 147, 141, 115, 98</v>
          </cell>
          <cell r="D81" t="str">
            <v>2B</v>
          </cell>
          <cell r="E81">
            <v>5</v>
          </cell>
          <cell r="F81" t="str">
            <v>Comercial</v>
          </cell>
          <cell r="G81" t="str">
            <v>Servicios</v>
          </cell>
          <cell r="H81" t="str">
            <v>Consorcio Ejecutivo</v>
          </cell>
          <cell r="I81">
            <v>10</v>
          </cell>
          <cell r="J81" t="str">
            <v>Si</v>
          </cell>
          <cell r="K81">
            <v>3</v>
          </cell>
          <cell r="L81">
            <v>0</v>
          </cell>
          <cell r="M81" t="str">
            <v>67dacc0e-72df-491c-9ad5-3490d18a574b</v>
          </cell>
          <cell r="N81">
            <v>879.9</v>
          </cell>
          <cell r="O81" t="str">
            <v>N/A</v>
          </cell>
          <cell r="P81">
            <v>2798.61</v>
          </cell>
          <cell r="Q81" t="str">
            <v>JOSE FERNANDO MUÑOZ</v>
          </cell>
        </row>
        <row r="82">
          <cell r="A82" t="str">
            <v>AJ_B6_P82</v>
          </cell>
          <cell r="B82" t="str">
            <v>11080430020</v>
          </cell>
          <cell r="C82" t="str">
            <v>CR 74 73- 115, 99</v>
          </cell>
          <cell r="D82" t="str">
            <v>2B</v>
          </cell>
          <cell r="E82">
            <v>10</v>
          </cell>
          <cell r="F82" t="str">
            <v>Comercial</v>
          </cell>
          <cell r="G82" t="str">
            <v>Residencial</v>
          </cell>
          <cell r="H82" t="str">
            <v>Chocorejo,Ambiente Inmobiliario,Mirador del Parque</v>
          </cell>
          <cell r="I82">
            <v>2</v>
          </cell>
          <cell r="J82" t="str">
            <v>Si</v>
          </cell>
          <cell r="K82">
            <v>3</v>
          </cell>
          <cell r="L82">
            <v>0</v>
          </cell>
          <cell r="M82" t="str">
            <v>5ca835c8-8dae-4b7c-b9c6-d67e496cab00</v>
          </cell>
          <cell r="N82">
            <v>737.02</v>
          </cell>
          <cell r="O82" t="str">
            <v>N/A</v>
          </cell>
          <cell r="P82">
            <v>3900.21</v>
          </cell>
          <cell r="Q82" t="str">
            <v>LUIS HERNANDO PEREZ ROLDAN</v>
          </cell>
        </row>
        <row r="83">
          <cell r="A83" t="str">
            <v>AJ_B6_P83</v>
          </cell>
          <cell r="B83" t="str">
            <v>11080430014</v>
          </cell>
          <cell r="C83" t="str">
            <v>CL 39C 73- 83</v>
          </cell>
          <cell r="D83" t="str">
            <v>2B</v>
          </cell>
          <cell r="E83">
            <v>3</v>
          </cell>
          <cell r="F83" t="str">
            <v>Servicios</v>
          </cell>
          <cell r="G83">
            <v>0</v>
          </cell>
          <cell r="H83" t="str">
            <v>Seguros Sura</v>
          </cell>
          <cell r="I83">
            <v>1</v>
          </cell>
          <cell r="J83" t="str">
            <v>Si</v>
          </cell>
          <cell r="K83">
            <v>2</v>
          </cell>
          <cell r="L83">
            <v>0</v>
          </cell>
          <cell r="M83" t="str">
            <v>15b6bc3c-8f88-46c9-ba48-efb636383aaf</v>
          </cell>
          <cell r="N83">
            <v>464.1</v>
          </cell>
          <cell r="O83">
            <v>1</v>
          </cell>
          <cell r="P83">
            <v>1066.8499999999999</v>
          </cell>
          <cell r="Q83" t="str">
            <v>SEGUROS GENERALES SURAMERICANA</v>
          </cell>
        </row>
        <row r="84">
          <cell r="A84" t="str">
            <v>AJ_B6_P84</v>
          </cell>
          <cell r="B84" t="str">
            <v>11080430015</v>
          </cell>
          <cell r="C84" t="str">
            <v>CL 39C 73- 71</v>
          </cell>
          <cell r="D84" t="str">
            <v>2B</v>
          </cell>
          <cell r="E84">
            <v>3</v>
          </cell>
          <cell r="F84" t="str">
            <v>Residencial</v>
          </cell>
          <cell r="G84" t="str">
            <v>Residencial</v>
          </cell>
          <cell r="H84" t="str">
            <v>N/A</v>
          </cell>
          <cell r="I84">
            <v>0</v>
          </cell>
          <cell r="J84" t="str">
            <v>Si</v>
          </cell>
          <cell r="K84">
            <v>2</v>
          </cell>
          <cell r="L84">
            <v>0</v>
          </cell>
          <cell r="M84" t="str">
            <v>d524c878-cb3e-4558-8ea9-7c2ca89ad258</v>
          </cell>
          <cell r="N84">
            <v>562.98</v>
          </cell>
          <cell r="O84">
            <v>1</v>
          </cell>
          <cell r="P84">
            <v>1256.01</v>
          </cell>
          <cell r="Q84" t="str">
            <v>MARIA STELLA RODRIGUEZ</v>
          </cell>
        </row>
        <row r="85">
          <cell r="A85" t="str">
            <v>AJ_B6_P85</v>
          </cell>
          <cell r="B85" t="str">
            <v>11080430016</v>
          </cell>
          <cell r="C85" t="str">
            <v>CL 39C 73- 51, 59</v>
          </cell>
          <cell r="D85" t="str">
            <v>2B</v>
          </cell>
          <cell r="E85">
            <v>2</v>
          </cell>
          <cell r="F85" t="str">
            <v>Indefinido</v>
          </cell>
          <cell r="G85" t="str">
            <v>Indefinido</v>
          </cell>
          <cell r="H85" t="str">
            <v>N/A</v>
          </cell>
          <cell r="I85">
            <v>0</v>
          </cell>
          <cell r="J85" t="str">
            <v>Si</v>
          </cell>
          <cell r="K85">
            <v>2</v>
          </cell>
          <cell r="L85">
            <v>0</v>
          </cell>
          <cell r="M85" t="str">
            <v>4b28a6fd-e078-4ffa-9b85-e388b52ed1f2</v>
          </cell>
          <cell r="N85">
            <v>544.95000000000005</v>
          </cell>
          <cell r="O85">
            <v>1</v>
          </cell>
          <cell r="P85">
            <v>822.3</v>
          </cell>
          <cell r="Q85" t="str">
            <v>ASOCIACIÓN CULTURAL</v>
          </cell>
        </row>
        <row r="86">
          <cell r="A86" t="str">
            <v>AJ_B6_P86</v>
          </cell>
          <cell r="B86" t="str">
            <v>11080430017</v>
          </cell>
          <cell r="C86" t="str">
            <v>CL 39C 73- 29, 31, 33</v>
          </cell>
          <cell r="D86" t="str">
            <v>2B</v>
          </cell>
          <cell r="E86">
            <v>2</v>
          </cell>
          <cell r="F86" t="str">
            <v>Comercio</v>
          </cell>
          <cell r="G86" t="str">
            <v>Vivienda</v>
          </cell>
          <cell r="H86" t="str">
            <v>Algarabia- Optikus</v>
          </cell>
          <cell r="I86">
            <v>2</v>
          </cell>
          <cell r="J86" t="str">
            <v>Si</v>
          </cell>
          <cell r="K86">
            <v>1</v>
          </cell>
          <cell r="L86">
            <v>0</v>
          </cell>
          <cell r="M86" t="str">
            <v>303499ed-15a9-4645-839a-cd36003f5b98</v>
          </cell>
          <cell r="N86">
            <v>450.33</v>
          </cell>
          <cell r="O86">
            <v>1</v>
          </cell>
          <cell r="P86">
            <v>578.48</v>
          </cell>
          <cell r="Q86" t="str">
            <v>LEON LEMAN LENIS</v>
          </cell>
        </row>
        <row r="87">
          <cell r="A87" t="str">
            <v>AJ_B6_P87</v>
          </cell>
          <cell r="B87" t="str">
            <v>11080430018</v>
          </cell>
          <cell r="C87" t="str">
            <v>CL 39C 73- 15</v>
          </cell>
          <cell r="D87" t="str">
            <v>2B</v>
          </cell>
          <cell r="E87">
            <v>2</v>
          </cell>
          <cell r="F87" t="str">
            <v>Comercial</v>
          </cell>
          <cell r="G87" t="str">
            <v>Comercial</v>
          </cell>
          <cell r="H87" t="str">
            <v>Il Forno</v>
          </cell>
          <cell r="I87">
            <v>1</v>
          </cell>
          <cell r="J87" t="str">
            <v>Si</v>
          </cell>
          <cell r="K87">
            <v>2</v>
          </cell>
          <cell r="L87">
            <v>0</v>
          </cell>
          <cell r="M87" t="str">
            <v>fe4b4301-a7e1-46b7-add1-280bb9f7db2a</v>
          </cell>
          <cell r="N87">
            <v>357.25</v>
          </cell>
          <cell r="O87">
            <v>1</v>
          </cell>
          <cell r="P87">
            <v>341.44</v>
          </cell>
          <cell r="Q87" t="str">
            <v xml:space="preserve">LEASING BANCOLOMBIA S.A </v>
          </cell>
        </row>
        <row r="88">
          <cell r="A88" t="str">
            <v>AJ_B6_P88</v>
          </cell>
          <cell r="B88" t="str">
            <v>11080430019</v>
          </cell>
          <cell r="C88" t="str">
            <v>CL 39C 73- 07, 11, 13</v>
          </cell>
          <cell r="D88" t="str">
            <v>2B</v>
          </cell>
          <cell r="E88">
            <v>3</v>
          </cell>
          <cell r="F88" t="str">
            <v>Comercial</v>
          </cell>
          <cell r="G88" t="str">
            <v>Servicios</v>
          </cell>
          <cell r="H88" t="str">
            <v>La pampa</v>
          </cell>
          <cell r="I88">
            <v>3</v>
          </cell>
          <cell r="J88" t="str">
            <v>Parcial</v>
          </cell>
          <cell r="K88">
            <v>2</v>
          </cell>
          <cell r="L88">
            <v>0</v>
          </cell>
          <cell r="M88" t="str">
            <v>8da8d8a8-48aa-4d9e-a695-8cea87dd144f</v>
          </cell>
          <cell r="N88">
            <v>385.95</v>
          </cell>
          <cell r="O88">
            <v>8</v>
          </cell>
          <cell r="P88">
            <v>915.36</v>
          </cell>
          <cell r="Q88" t="str">
            <v>CONSUELO GAVIRIA SIERRA</v>
          </cell>
        </row>
        <row r="89">
          <cell r="A89" t="str">
            <v>AJ_B6_P89</v>
          </cell>
          <cell r="B89" t="str">
            <v>11080430001</v>
          </cell>
          <cell r="C89" t="str">
            <v>CQ 4 73- 04, 12, 20</v>
          </cell>
          <cell r="D89" t="str">
            <v>2B</v>
          </cell>
          <cell r="E89">
            <v>2</v>
          </cell>
          <cell r="F89" t="str">
            <v>Comercial</v>
          </cell>
          <cell r="G89" t="str">
            <v>Indefinido</v>
          </cell>
          <cell r="H89" t="str">
            <v>Flora</v>
          </cell>
          <cell r="I89">
            <v>1</v>
          </cell>
          <cell r="J89" t="str">
            <v>Si</v>
          </cell>
          <cell r="K89">
            <v>2</v>
          </cell>
          <cell r="L89">
            <v>0</v>
          </cell>
          <cell r="M89" t="str">
            <v>10f4f5a3-fae9-4bc2-aaa3-5d0db3c323f1</v>
          </cell>
          <cell r="N89">
            <v>350.95</v>
          </cell>
          <cell r="O89">
            <v>2</v>
          </cell>
          <cell r="P89">
            <v>495.51</v>
          </cell>
          <cell r="Q89" t="str">
            <v>MARTA LIA SIERRA GAVIRIA</v>
          </cell>
        </row>
        <row r="90">
          <cell r="A90" t="str">
            <v>AJ_B7_P90</v>
          </cell>
          <cell r="B90" t="str">
            <v>11070180019</v>
          </cell>
          <cell r="C90" t="str">
            <v>CQ 4 73- 09, 21</v>
          </cell>
          <cell r="D90">
            <v>1</v>
          </cell>
          <cell r="E90">
            <v>2</v>
          </cell>
          <cell r="F90" t="str">
            <v>Comercial</v>
          </cell>
          <cell r="G90" t="str">
            <v>Comercial</v>
          </cell>
          <cell r="H90" t="str">
            <v>Biocorp</v>
          </cell>
          <cell r="I90">
            <v>1</v>
          </cell>
          <cell r="J90" t="str">
            <v>Si</v>
          </cell>
          <cell r="K90">
            <v>2</v>
          </cell>
          <cell r="L90">
            <v>0</v>
          </cell>
          <cell r="M90" t="str">
            <v>d7ac65af-7236-4e2b-a2b9-0d2b670e6466</v>
          </cell>
          <cell r="N90">
            <v>486.74</v>
          </cell>
          <cell r="O90">
            <v>7</v>
          </cell>
          <cell r="P90">
            <v>621.01</v>
          </cell>
          <cell r="Q90" t="str">
            <v>CARLOS JULIO HINCAPIE RAMIREZ</v>
          </cell>
        </row>
        <row r="91">
          <cell r="A91" t="str">
            <v>AJ_B7_P91</v>
          </cell>
          <cell r="B91" t="str">
            <v>11070180020</v>
          </cell>
          <cell r="C91" t="str">
            <v>CR 73 3- 27</v>
          </cell>
          <cell r="D91">
            <v>1</v>
          </cell>
          <cell r="E91">
            <v>2</v>
          </cell>
          <cell r="F91" t="str">
            <v>Comercial</v>
          </cell>
          <cell r="G91" t="str">
            <v>Indefinido</v>
          </cell>
          <cell r="H91" t="str">
            <v>Deli, Jos├® Jurado</v>
          </cell>
          <cell r="I91">
            <v>2</v>
          </cell>
          <cell r="J91" t="str">
            <v>Si</v>
          </cell>
          <cell r="K91">
            <v>2</v>
          </cell>
          <cell r="L91">
            <v>0</v>
          </cell>
          <cell r="M91" t="str">
            <v>6c2d9f8f-f89a-4b1a-a74e-ed9a4a58235e</v>
          </cell>
          <cell r="N91">
            <v>375.49</v>
          </cell>
          <cell r="O91">
            <v>1</v>
          </cell>
          <cell r="P91">
            <v>478.56</v>
          </cell>
          <cell r="Q91" t="str">
            <v>MARIA FARLEY MADRID</v>
          </cell>
        </row>
        <row r="92">
          <cell r="A92" t="str">
            <v>AJ_B7_P92</v>
          </cell>
          <cell r="B92" t="str">
            <v>11070180021</v>
          </cell>
          <cell r="C92" t="str">
            <v>CR 73 3- 21, 15</v>
          </cell>
          <cell r="D92">
            <v>1</v>
          </cell>
          <cell r="E92">
            <v>3</v>
          </cell>
          <cell r="F92" t="str">
            <v>Comercial</v>
          </cell>
          <cell r="G92">
            <v>0</v>
          </cell>
          <cell r="H92" t="str">
            <v>Celebrity Eventos</v>
          </cell>
          <cell r="I92">
            <v>1</v>
          </cell>
          <cell r="J92" t="str">
            <v>Si</v>
          </cell>
          <cell r="K92">
            <v>2</v>
          </cell>
          <cell r="L92">
            <v>0</v>
          </cell>
          <cell r="M92" t="str">
            <v>9a9b102a-a694-4d60-aca8-620bb46ae929</v>
          </cell>
          <cell r="N92">
            <v>308.19</v>
          </cell>
          <cell r="O92">
            <v>1</v>
          </cell>
          <cell r="P92">
            <v>577.79</v>
          </cell>
          <cell r="Q92" t="str">
            <v>JUAN DAVID QUINTERO RIVERA</v>
          </cell>
        </row>
        <row r="93">
          <cell r="A93" t="str">
            <v>AJ_B7_P93</v>
          </cell>
          <cell r="B93" t="str">
            <v>11070180001</v>
          </cell>
          <cell r="C93" t="str">
            <v>CR 73 3- 05</v>
          </cell>
          <cell r="D93">
            <v>1</v>
          </cell>
          <cell r="E93">
            <v>2</v>
          </cell>
          <cell r="F93" t="str">
            <v>Comercial</v>
          </cell>
          <cell r="G93" t="str">
            <v>Comercial</v>
          </cell>
          <cell r="H93" t="str">
            <v>New hearts cafe</v>
          </cell>
          <cell r="I93">
            <v>1</v>
          </cell>
          <cell r="J93" t="str">
            <v>Si</v>
          </cell>
          <cell r="K93">
            <v>1</v>
          </cell>
          <cell r="L93">
            <v>0</v>
          </cell>
          <cell r="M93" t="str">
            <v>4981130d-81cd-431e-acc0-e49dd8a11000</v>
          </cell>
          <cell r="N93">
            <v>322.91000000000003</v>
          </cell>
          <cell r="O93">
            <v>1</v>
          </cell>
          <cell r="P93">
            <v>391.88</v>
          </cell>
          <cell r="Q93" t="str">
            <v>JUAN FERNANDO ESCOBAR SIERRA</v>
          </cell>
        </row>
        <row r="94">
          <cell r="A94" t="str">
            <v>AJ_B8_P94</v>
          </cell>
          <cell r="B94" t="str">
            <v>11070090018</v>
          </cell>
          <cell r="C94" t="str">
            <v>CQ 7 73-11</v>
          </cell>
          <cell r="D94">
            <v>1</v>
          </cell>
          <cell r="E94">
            <v>2</v>
          </cell>
          <cell r="F94" t="str">
            <v>Comercial</v>
          </cell>
          <cell r="G94" t="str">
            <v>Indefinido</v>
          </cell>
          <cell r="H94" t="str">
            <v>Fenicia</v>
          </cell>
          <cell r="I94">
            <v>1</v>
          </cell>
          <cell r="J94" t="str">
            <v>Si</v>
          </cell>
          <cell r="K94">
            <v>2</v>
          </cell>
          <cell r="L94">
            <v>0</v>
          </cell>
          <cell r="M94" t="str">
            <v>dc6b468b-4321-4aeb-bb2d-43430efaa65c</v>
          </cell>
          <cell r="N94">
            <v>290</v>
          </cell>
          <cell r="O94">
            <v>3</v>
          </cell>
          <cell r="P94">
            <v>403.84</v>
          </cell>
          <cell r="Q94" t="str">
            <v>FARID CHEJNE JANNA</v>
          </cell>
        </row>
        <row r="95">
          <cell r="A95" t="str">
            <v>AJ_B8_P95</v>
          </cell>
          <cell r="B95" t="str">
            <v>11070090019</v>
          </cell>
          <cell r="C95" t="str">
            <v>CR 73 2-31</v>
          </cell>
          <cell r="D95">
            <v>1</v>
          </cell>
          <cell r="E95">
            <v>5</v>
          </cell>
          <cell r="F95" t="str">
            <v>Comercial</v>
          </cell>
          <cell r="G95" t="str">
            <v>Residencial</v>
          </cell>
          <cell r="H95">
            <v>0</v>
          </cell>
          <cell r="I95">
            <v>2</v>
          </cell>
          <cell r="J95" t="str">
            <v>No</v>
          </cell>
          <cell r="K95">
            <v>3</v>
          </cell>
          <cell r="L95">
            <v>0</v>
          </cell>
          <cell r="M95" t="str">
            <v>5c71fd75-d456-4bcc-83ae-dd38ca044d27</v>
          </cell>
          <cell r="N95">
            <v>254.9</v>
          </cell>
          <cell r="O95">
            <v>2</v>
          </cell>
          <cell r="P95">
            <v>246.67</v>
          </cell>
          <cell r="Q95" t="str">
            <v>ANA LUCIA ARANGO MONTOYA</v>
          </cell>
        </row>
        <row r="96">
          <cell r="A96" t="str">
            <v>AJ_B8_P96</v>
          </cell>
          <cell r="B96" t="str">
            <v>11070090020</v>
          </cell>
          <cell r="C96" t="str">
            <v>CR 73 2-19,15</v>
          </cell>
          <cell r="D96">
            <v>1</v>
          </cell>
          <cell r="E96">
            <v>2</v>
          </cell>
          <cell r="F96" t="str">
            <v>Comercio</v>
          </cell>
          <cell r="G96" t="str">
            <v>Residencial</v>
          </cell>
          <cell r="H96" t="str">
            <v>Zapaticos</v>
          </cell>
          <cell r="I96">
            <v>1</v>
          </cell>
          <cell r="J96" t="str">
            <v>Si</v>
          </cell>
          <cell r="K96">
            <v>1</v>
          </cell>
          <cell r="L96">
            <v>0</v>
          </cell>
          <cell r="M96" t="str">
            <v>a1737550-91e7-436b-81a6-9fceb053ccd8</v>
          </cell>
          <cell r="N96">
            <v>249.92</v>
          </cell>
          <cell r="O96">
            <v>2</v>
          </cell>
          <cell r="P96">
            <v>407.78</v>
          </cell>
          <cell r="Q96" t="str">
            <v>MARIA EUGENIA ECHEVERRI GALEANO</v>
          </cell>
        </row>
        <row r="97">
          <cell r="A97" t="str">
            <v>AJ_B8_P97</v>
          </cell>
          <cell r="B97" t="str">
            <v>11070090001</v>
          </cell>
          <cell r="C97" t="str">
            <v>CR 733 2-07,01</v>
          </cell>
          <cell r="D97">
            <v>1</v>
          </cell>
          <cell r="E97">
            <v>2</v>
          </cell>
          <cell r="F97" t="str">
            <v>Comercial</v>
          </cell>
          <cell r="G97">
            <v>0</v>
          </cell>
          <cell r="H97" t="str">
            <v>Lola Accesorio- Planeta turistico- Talinda</v>
          </cell>
          <cell r="I97">
            <v>3</v>
          </cell>
          <cell r="J97" t="str">
            <v>Si</v>
          </cell>
          <cell r="K97">
            <v>1</v>
          </cell>
          <cell r="L97">
            <v>0</v>
          </cell>
          <cell r="M97" t="str">
            <v>305d86bb-b0cd-41ef-b676-3e0e7651af4b</v>
          </cell>
          <cell r="N97">
            <v>304.44</v>
          </cell>
          <cell r="O97">
            <v>6</v>
          </cell>
          <cell r="P97">
            <v>398.23</v>
          </cell>
          <cell r="Q97" t="str">
            <v>MARIA SOLEDAD LONDOÑO DUQUE</v>
          </cell>
        </row>
        <row r="98">
          <cell r="A98" t="str">
            <v>AJ_B9_P98</v>
          </cell>
          <cell r="B98" t="str">
            <v>11070050020</v>
          </cell>
          <cell r="C98" t="str">
            <v>CQ 2 73-19, 17/ CR 73 1- 39</v>
          </cell>
          <cell r="D98">
            <v>1</v>
          </cell>
          <cell r="E98">
            <v>2</v>
          </cell>
          <cell r="F98" t="str">
            <v>Comercial</v>
          </cell>
          <cell r="G98" t="str">
            <v>Servicios</v>
          </cell>
          <cell r="H98" t="str">
            <v>Mia, Gran Sibaris</v>
          </cell>
          <cell r="I98">
            <v>2</v>
          </cell>
          <cell r="J98" t="str">
            <v>Si</v>
          </cell>
          <cell r="K98">
            <v>2</v>
          </cell>
          <cell r="L98">
            <v>0</v>
          </cell>
          <cell r="M98" t="str">
            <v>30d5ed21-58f3-494a-a10c-340f5fdc4f4a</v>
          </cell>
          <cell r="N98">
            <v>277.24</v>
          </cell>
          <cell r="O98">
            <v>3</v>
          </cell>
          <cell r="P98">
            <v>371.53</v>
          </cell>
          <cell r="Q98" t="str">
            <v>GERARDO DE JESUS SANCHEZ RAMIREZ</v>
          </cell>
        </row>
        <row r="99">
          <cell r="A99" t="str">
            <v>AJ_B9_P99</v>
          </cell>
          <cell r="B99" t="str">
            <v>11070050021</v>
          </cell>
          <cell r="C99" t="str">
            <v>CR 73 1-29,25</v>
          </cell>
          <cell r="D99">
            <v>1</v>
          </cell>
          <cell r="E99">
            <v>3</v>
          </cell>
          <cell r="F99" t="str">
            <v>Indefinido</v>
          </cell>
          <cell r="G99" t="str">
            <v>Indefinido</v>
          </cell>
          <cell r="H99" t="str">
            <v>N/A</v>
          </cell>
          <cell r="I99">
            <v>0</v>
          </cell>
          <cell r="J99" t="str">
            <v>Si</v>
          </cell>
          <cell r="K99">
            <v>1</v>
          </cell>
          <cell r="L99">
            <v>0</v>
          </cell>
          <cell r="M99" t="str">
            <v>490adc73-12f6-4cd1-b84f-2fb3df0f51b5</v>
          </cell>
          <cell r="N99">
            <v>210.25</v>
          </cell>
          <cell r="O99">
            <v>2</v>
          </cell>
          <cell r="P99">
            <v>380.89</v>
          </cell>
          <cell r="Q99" t="str">
            <v>CELIA ROSA GALVIS HENAO</v>
          </cell>
        </row>
        <row r="100">
          <cell r="A100" t="str">
            <v>AJ_B9_P100</v>
          </cell>
          <cell r="B100" t="str">
            <v>11070050022</v>
          </cell>
          <cell r="C100" t="str">
            <v>CR 73 1-23</v>
          </cell>
          <cell r="D100">
            <v>1</v>
          </cell>
          <cell r="E100">
            <v>2</v>
          </cell>
          <cell r="F100" t="str">
            <v>Comercial</v>
          </cell>
          <cell r="G100">
            <v>0</v>
          </cell>
          <cell r="H100" t="str">
            <v>Wannita</v>
          </cell>
          <cell r="I100">
            <v>2</v>
          </cell>
          <cell r="J100" t="str">
            <v>Si</v>
          </cell>
          <cell r="K100">
            <v>1</v>
          </cell>
          <cell r="L100">
            <v>0</v>
          </cell>
          <cell r="M100" t="str">
            <v>c44cdd74-b64b-4a4c-9386-8de91a27d5ee</v>
          </cell>
          <cell r="N100">
            <v>227.58</v>
          </cell>
          <cell r="O100">
            <v>2</v>
          </cell>
          <cell r="P100">
            <v>298.31</v>
          </cell>
          <cell r="Q100" t="str">
            <v>OSCAR PEREZ BEDOYA</v>
          </cell>
        </row>
        <row r="101">
          <cell r="A101" t="str">
            <v>AJ_B9_P101</v>
          </cell>
          <cell r="B101" t="str">
            <v>11070050001</v>
          </cell>
          <cell r="C101" t="str">
            <v>CQ 1 73-04, 06</v>
          </cell>
          <cell r="D101">
            <v>1</v>
          </cell>
          <cell r="E101">
            <v>2</v>
          </cell>
          <cell r="F101" t="str">
            <v>Comercial</v>
          </cell>
          <cell r="G101" t="str">
            <v>Desocupado</v>
          </cell>
          <cell r="H101" t="str">
            <v>Llaves&amp;Llaves-J.DE.C-GO&amp;CO</v>
          </cell>
          <cell r="I101">
            <v>3</v>
          </cell>
          <cell r="J101" t="str">
            <v>Si</v>
          </cell>
          <cell r="K101">
            <v>1</v>
          </cell>
          <cell r="L101">
            <v>0</v>
          </cell>
          <cell r="M101" t="str">
            <v>f5ae2b1a-fd78-4cac-9315-743221edf806</v>
          </cell>
          <cell r="N101">
            <v>230.54</v>
          </cell>
          <cell r="O101">
            <v>1</v>
          </cell>
          <cell r="P101">
            <v>311.73</v>
          </cell>
          <cell r="Q101" t="str">
            <v>IGNACIO EUGENIO POSADA ISAZA</v>
          </cell>
        </row>
        <row r="102">
          <cell r="A102" t="str">
            <v>TRAMO 1</v>
          </cell>
          <cell r="B102" t="str">
            <v>No Aplica</v>
          </cell>
          <cell r="C102" t="str">
            <v>No Aplica</v>
          </cell>
          <cell r="D102">
            <v>1</v>
          </cell>
          <cell r="E102">
            <v>0</v>
          </cell>
          <cell r="F102" t="str">
            <v>No Aplica</v>
          </cell>
          <cell r="G102">
            <v>0</v>
          </cell>
          <cell r="H102">
            <v>0</v>
          </cell>
          <cell r="I102">
            <v>0</v>
          </cell>
          <cell r="J102">
            <v>0</v>
          </cell>
          <cell r="K102">
            <v>0</v>
          </cell>
          <cell r="L102">
            <v>0</v>
          </cell>
          <cell r="M102">
            <v>0</v>
          </cell>
          <cell r="N102">
            <v>0</v>
          </cell>
          <cell r="O102">
            <v>0</v>
          </cell>
          <cell r="P102">
            <v>92026.669999999969</v>
          </cell>
          <cell r="Q102">
            <v>0</v>
          </cell>
        </row>
        <row r="103">
          <cell r="A103" t="str">
            <v>TRAMO 2A</v>
          </cell>
          <cell r="B103" t="str">
            <v>No Aplica</v>
          </cell>
          <cell r="C103" t="str">
            <v>No Aplica</v>
          </cell>
          <cell r="D103" t="str">
            <v>2A</v>
          </cell>
          <cell r="E103">
            <v>0</v>
          </cell>
          <cell r="F103" t="str">
            <v>No Aplica</v>
          </cell>
          <cell r="G103">
            <v>0</v>
          </cell>
          <cell r="H103">
            <v>0</v>
          </cell>
          <cell r="I103">
            <v>0</v>
          </cell>
          <cell r="J103">
            <v>0</v>
          </cell>
          <cell r="K103">
            <v>0</v>
          </cell>
          <cell r="L103">
            <v>0</v>
          </cell>
          <cell r="M103">
            <v>0</v>
          </cell>
          <cell r="N103">
            <v>0</v>
          </cell>
          <cell r="O103">
            <v>0</v>
          </cell>
          <cell r="P103">
            <v>0</v>
          </cell>
          <cell r="Q103">
            <v>0</v>
          </cell>
        </row>
        <row r="104">
          <cell r="A104" t="str">
            <v>TRAMO 2B</v>
          </cell>
          <cell r="B104" t="str">
            <v>No Aplica</v>
          </cell>
          <cell r="C104" t="str">
            <v>No Aplica</v>
          </cell>
          <cell r="D104" t="str">
            <v>2B</v>
          </cell>
          <cell r="E104">
            <v>0</v>
          </cell>
          <cell r="F104" t="str">
            <v>No Aplica</v>
          </cell>
          <cell r="G104">
            <v>0</v>
          </cell>
          <cell r="H104">
            <v>0</v>
          </cell>
          <cell r="I104">
            <v>0</v>
          </cell>
          <cell r="J104">
            <v>0</v>
          </cell>
          <cell r="K104">
            <v>0</v>
          </cell>
          <cell r="L104">
            <v>0</v>
          </cell>
          <cell r="M104">
            <v>0</v>
          </cell>
          <cell r="N104">
            <v>0</v>
          </cell>
          <cell r="O104">
            <v>0</v>
          </cell>
          <cell r="P104">
            <v>0</v>
          </cell>
          <cell r="Q104">
            <v>0</v>
          </cell>
        </row>
        <row r="105">
          <cell r="A105" t="str">
            <v>TRAMO 3</v>
          </cell>
          <cell r="B105" t="str">
            <v>No Aplica</v>
          </cell>
          <cell r="C105" t="str">
            <v>No Aplica</v>
          </cell>
          <cell r="D105">
            <v>3</v>
          </cell>
          <cell r="E105">
            <v>0</v>
          </cell>
          <cell r="F105" t="str">
            <v>No Aplica</v>
          </cell>
          <cell r="G105">
            <v>0</v>
          </cell>
          <cell r="H105">
            <v>0</v>
          </cell>
          <cell r="I105">
            <v>0</v>
          </cell>
          <cell r="J105">
            <v>0</v>
          </cell>
          <cell r="K105">
            <v>0</v>
          </cell>
          <cell r="L105">
            <v>0</v>
          </cell>
          <cell r="M105">
            <v>0</v>
          </cell>
          <cell r="N105">
            <v>0</v>
          </cell>
          <cell r="O105">
            <v>0</v>
          </cell>
          <cell r="P105">
            <v>0</v>
          </cell>
          <cell r="Q105" t="e">
            <v>#REF!</v>
          </cell>
        </row>
        <row r="106">
          <cell r="A106" t="str">
            <v>TRAMO 4</v>
          </cell>
          <cell r="B106" t="str">
            <v>No Aplica</v>
          </cell>
          <cell r="C106" t="str">
            <v>No Aplica</v>
          </cell>
          <cell r="D106">
            <v>4</v>
          </cell>
          <cell r="E106">
            <v>0</v>
          </cell>
          <cell r="F106" t="str">
            <v>No Aplica</v>
          </cell>
          <cell r="G106">
            <v>0</v>
          </cell>
          <cell r="H106">
            <v>0</v>
          </cell>
          <cell r="I106">
            <v>0</v>
          </cell>
          <cell r="J106">
            <v>0</v>
          </cell>
          <cell r="K106">
            <v>0</v>
          </cell>
          <cell r="L106">
            <v>0</v>
          </cell>
          <cell r="M106">
            <v>0</v>
          </cell>
          <cell r="N106">
            <v>0</v>
          </cell>
          <cell r="O106">
            <v>0</v>
          </cell>
          <cell r="P106">
            <v>0</v>
          </cell>
          <cell r="Q106">
            <v>0</v>
          </cell>
        </row>
        <row r="107">
          <cell r="A107" t="str">
            <v>TOTAL</v>
          </cell>
          <cell r="B107" t="str">
            <v>No Aplica</v>
          </cell>
          <cell r="C107" t="str">
            <v>No Aplica</v>
          </cell>
          <cell r="D107" t="str">
            <v>TODOS</v>
          </cell>
          <cell r="E107">
            <v>0</v>
          </cell>
          <cell r="F107" t="str">
            <v>No Aplica</v>
          </cell>
          <cell r="G107">
            <v>0</v>
          </cell>
          <cell r="H107">
            <v>0</v>
          </cell>
          <cell r="I107">
            <v>0</v>
          </cell>
          <cell r="J107">
            <v>0</v>
          </cell>
          <cell r="K107">
            <v>0</v>
          </cell>
          <cell r="L107">
            <v>0</v>
          </cell>
          <cell r="M107">
            <v>0</v>
          </cell>
          <cell r="N107">
            <v>0</v>
          </cell>
          <cell r="O107">
            <v>0</v>
          </cell>
          <cell r="P107">
            <v>0</v>
          </cell>
          <cell r="Q107">
            <v>0</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DAS"/>
      <sheetName val="Especificaciones"/>
      <sheetName val="Resumen Costo Total"/>
      <sheetName val="Costos de obra"/>
      <sheetName val="A.U."/>
      <sheetName val="Cantidades"/>
      <sheetName val="APU's"/>
      <sheetName val="Aux."/>
      <sheetName val="Insumos"/>
      <sheetName val="FP"/>
      <sheetName val="Prima Pólizas"/>
      <sheetName val="Base_Normativa"/>
      <sheetName val="Interventoría"/>
      <sheetName val="FM"/>
      <sheetName val="Pólizas Interv."/>
    </sheetNames>
    <sheetDataSet>
      <sheetData sheetId="0"/>
      <sheetData sheetId="1"/>
      <sheetData sheetId="2">
        <row r="8">
          <cell r="F8">
            <v>3319040951</v>
          </cell>
        </row>
      </sheetData>
      <sheetData sheetId="3">
        <row r="4">
          <cell r="B4" t="str">
            <v>TOTAL</v>
          </cell>
        </row>
      </sheetData>
      <sheetData sheetId="4"/>
      <sheetData sheetId="5"/>
      <sheetData sheetId="6">
        <row r="2">
          <cell r="A2" t="str">
            <v>ITEM</v>
          </cell>
        </row>
      </sheetData>
      <sheetData sheetId="7"/>
      <sheetData sheetId="8"/>
      <sheetData sheetId="9">
        <row r="1">
          <cell r="F1">
            <v>828116</v>
          </cell>
        </row>
      </sheetData>
      <sheetData sheetId="10"/>
      <sheetData sheetId="11">
        <row r="2">
          <cell r="A2" t="str">
            <v>C10_A1_01</v>
          </cell>
          <cell r="B2" t="str">
            <v>14190050010</v>
          </cell>
          <cell r="C2" t="str">
            <v>CL 10 43F-70 LOTE</v>
          </cell>
          <cell r="D2">
            <v>1</v>
          </cell>
          <cell r="E2">
            <v>0</v>
          </cell>
          <cell r="F2">
            <v>0</v>
          </cell>
        </row>
        <row r="3">
          <cell r="A3" t="str">
            <v>C10_A1_02</v>
          </cell>
          <cell r="B3">
            <v>14190050008</v>
          </cell>
          <cell r="C3" t="str">
            <v>CL 10 43F-54</v>
          </cell>
          <cell r="D3">
            <v>1</v>
          </cell>
          <cell r="E3" t="str">
            <v>Servicio</v>
          </cell>
          <cell r="F3">
            <v>1</v>
          </cell>
        </row>
        <row r="4">
          <cell r="A4" t="str">
            <v>C10_A1_03</v>
          </cell>
          <cell r="B4" t="str">
            <v>14190050005</v>
          </cell>
          <cell r="C4" t="str">
            <v>CL 10 43F-38</v>
          </cell>
          <cell r="D4">
            <v>1</v>
          </cell>
          <cell r="E4" t="str">
            <v>Mixto</v>
          </cell>
          <cell r="F4">
            <v>1</v>
          </cell>
        </row>
        <row r="5">
          <cell r="A5" t="str">
            <v>C10_A1_04</v>
          </cell>
          <cell r="B5" t="str">
            <v>14190050004</v>
          </cell>
          <cell r="C5" t="str">
            <v>CL 10 43F-30</v>
          </cell>
          <cell r="D5">
            <v>1</v>
          </cell>
          <cell r="E5" t="str">
            <v>Comercio</v>
          </cell>
          <cell r="F5">
            <v>1</v>
          </cell>
        </row>
        <row r="6">
          <cell r="A6" t="str">
            <v>C10_A1_05</v>
          </cell>
          <cell r="B6" t="str">
            <v>14190050003</v>
          </cell>
          <cell r="C6" t="str">
            <v>CL 10 43F-18</v>
          </cell>
          <cell r="D6">
            <v>1</v>
          </cell>
          <cell r="E6" t="str">
            <v>Servicios</v>
          </cell>
          <cell r="F6">
            <v>1</v>
          </cell>
        </row>
        <row r="7">
          <cell r="A7" t="str">
            <v>C10_A1_06</v>
          </cell>
          <cell r="B7" t="str">
            <v>14190050001</v>
          </cell>
          <cell r="C7" t="str">
            <v>CR 43F 10-09</v>
          </cell>
          <cell r="D7">
            <v>1</v>
          </cell>
          <cell r="E7" t="str">
            <v>Servicios</v>
          </cell>
          <cell r="F7">
            <v>1</v>
          </cell>
        </row>
        <row r="8">
          <cell r="A8" t="str">
            <v>C10_B1_07</v>
          </cell>
          <cell r="B8" t="str">
            <v>14200070023</v>
          </cell>
          <cell r="C8" t="str">
            <v>CL 10 43E-143</v>
          </cell>
          <cell r="D8">
            <v>1</v>
          </cell>
          <cell r="E8" t="str">
            <v>Mixto</v>
          </cell>
          <cell r="F8">
            <v>1</v>
          </cell>
        </row>
        <row r="9">
          <cell r="A9" t="str">
            <v>C10_B1_08</v>
          </cell>
          <cell r="B9" t="str">
            <v>14200070027</v>
          </cell>
          <cell r="C9" t="str">
            <v>CL 10 9-23</v>
          </cell>
          <cell r="D9">
            <v>1</v>
          </cell>
          <cell r="E9">
            <v>0</v>
          </cell>
          <cell r="F9">
            <v>0</v>
          </cell>
        </row>
        <row r="10">
          <cell r="A10" t="str">
            <v>C10_B1_09</v>
          </cell>
          <cell r="B10" t="str">
            <v>14200070025</v>
          </cell>
          <cell r="C10" t="str">
            <v>CR 43E 9-45</v>
          </cell>
          <cell r="D10">
            <v>1</v>
          </cell>
          <cell r="E10">
            <v>0</v>
          </cell>
          <cell r="F10">
            <v>0</v>
          </cell>
        </row>
        <row r="11">
          <cell r="A11" t="str">
            <v>C10_A2_10</v>
          </cell>
          <cell r="B11" t="str">
            <v>14190040017</v>
          </cell>
          <cell r="C11" t="str">
            <v>CL 10 43E-100</v>
          </cell>
          <cell r="D11">
            <v>1</v>
          </cell>
          <cell r="E11" t="str">
            <v>Comercio</v>
          </cell>
          <cell r="F11">
            <v>1</v>
          </cell>
        </row>
        <row r="12">
          <cell r="A12" t="str">
            <v>C10_A2_11</v>
          </cell>
          <cell r="B12" t="str">
            <v>14190040015</v>
          </cell>
          <cell r="C12" t="str">
            <v>CL 10 43E-72</v>
          </cell>
          <cell r="D12">
            <v>1</v>
          </cell>
          <cell r="E12" t="str">
            <v>Comercio</v>
          </cell>
          <cell r="F12">
            <v>1</v>
          </cell>
        </row>
        <row r="13">
          <cell r="A13" t="str">
            <v>C10_A2_12</v>
          </cell>
          <cell r="B13" t="str">
            <v>14190040013</v>
          </cell>
          <cell r="C13" t="str">
            <v>CL 10 43E-60</v>
          </cell>
          <cell r="D13">
            <v>1</v>
          </cell>
          <cell r="E13" t="str">
            <v>Servicios</v>
          </cell>
          <cell r="F13">
            <v>1</v>
          </cell>
        </row>
        <row r="14">
          <cell r="A14" t="str">
            <v>C10_A2_13</v>
          </cell>
          <cell r="B14" t="str">
            <v>14190040012</v>
          </cell>
          <cell r="C14" t="str">
            <v>CL 10 43E-40</v>
          </cell>
          <cell r="D14">
            <v>1</v>
          </cell>
          <cell r="E14" t="str">
            <v>Mixto</v>
          </cell>
          <cell r="F14">
            <v>3</v>
          </cell>
        </row>
        <row r="15">
          <cell r="A15" t="str">
            <v>C10_A2_14</v>
          </cell>
          <cell r="B15" t="str">
            <v>14190040011</v>
          </cell>
          <cell r="C15" t="str">
            <v>CL 10 43E-34</v>
          </cell>
          <cell r="D15">
            <v>1</v>
          </cell>
          <cell r="E15" t="str">
            <v>Comercio</v>
          </cell>
          <cell r="F15">
            <v>4</v>
          </cell>
        </row>
        <row r="16">
          <cell r="A16" t="str">
            <v>C10_A3_15</v>
          </cell>
          <cell r="B16" t="str">
            <v>14190040004</v>
          </cell>
          <cell r="C16" t="str">
            <v>CL 10 43D-64</v>
          </cell>
          <cell r="D16">
            <v>1</v>
          </cell>
          <cell r="E16" t="str">
            <v>Mixto</v>
          </cell>
          <cell r="F16">
            <v>4</v>
          </cell>
        </row>
        <row r="17">
          <cell r="A17" t="str">
            <v>C10_A3_16</v>
          </cell>
          <cell r="B17" t="str">
            <v>14190040003</v>
          </cell>
          <cell r="C17" t="str">
            <v>CL 10 43D-34</v>
          </cell>
          <cell r="D17">
            <v>1</v>
          </cell>
          <cell r="E17" t="str">
            <v>Oficinas</v>
          </cell>
          <cell r="F17">
            <v>1</v>
          </cell>
        </row>
        <row r="18">
          <cell r="A18" t="str">
            <v>C10_A3_17</v>
          </cell>
          <cell r="B18" t="str">
            <v>14190040002</v>
          </cell>
          <cell r="C18" t="str">
            <v>CL 10 43D-10</v>
          </cell>
          <cell r="D18">
            <v>1</v>
          </cell>
          <cell r="E18" t="str">
            <v>Servicios</v>
          </cell>
          <cell r="F18">
            <v>1</v>
          </cell>
        </row>
        <row r="19">
          <cell r="A19" t="str">
            <v>C10_A3_18</v>
          </cell>
          <cell r="B19" t="str">
            <v>14190040001</v>
          </cell>
          <cell r="C19" t="str">
            <v>CR 43D 10-11</v>
          </cell>
          <cell r="D19">
            <v>1</v>
          </cell>
          <cell r="E19" t="str">
            <v>Comercio</v>
          </cell>
          <cell r="F19">
            <v>2</v>
          </cell>
        </row>
        <row r="20">
          <cell r="A20" t="str">
            <v>C10_B2_19</v>
          </cell>
          <cell r="B20" t="str">
            <v>14200170005</v>
          </cell>
          <cell r="C20" t="str">
            <v>CL 10 43DD-41</v>
          </cell>
          <cell r="D20">
            <v>1</v>
          </cell>
          <cell r="E20">
            <v>0</v>
          </cell>
          <cell r="F20">
            <v>0</v>
          </cell>
        </row>
        <row r="21">
          <cell r="A21" t="str">
            <v>C10_B2_20</v>
          </cell>
          <cell r="B21" t="str">
            <v>14200170006</v>
          </cell>
          <cell r="C21" t="str">
            <v>CL 10 43DD-15</v>
          </cell>
          <cell r="D21">
            <v>1</v>
          </cell>
          <cell r="E21">
            <v>0</v>
          </cell>
          <cell r="F21">
            <v>0</v>
          </cell>
        </row>
        <row r="22">
          <cell r="A22" t="str">
            <v>C10_B2_21</v>
          </cell>
          <cell r="B22" t="str">
            <v>14200170007</v>
          </cell>
          <cell r="C22" t="str">
            <v>CL 10 43DD-05</v>
          </cell>
          <cell r="D22">
            <v>1</v>
          </cell>
          <cell r="E22">
            <v>0</v>
          </cell>
          <cell r="F22">
            <v>0</v>
          </cell>
        </row>
        <row r="23">
          <cell r="A23" t="str">
            <v>C10_A4_22</v>
          </cell>
          <cell r="B23" t="str">
            <v>14190030005</v>
          </cell>
          <cell r="C23" t="str">
            <v>CL 10 43C-52</v>
          </cell>
          <cell r="D23">
            <v>1</v>
          </cell>
          <cell r="E23" t="str">
            <v>Mixto</v>
          </cell>
          <cell r="F23">
            <v>3</v>
          </cell>
        </row>
        <row r="24">
          <cell r="A24" t="str">
            <v>C10_A4_23</v>
          </cell>
          <cell r="B24" t="str">
            <v>14190030004</v>
          </cell>
          <cell r="C24" t="str">
            <v>CL 10 43C-40</v>
          </cell>
          <cell r="D24">
            <v>1</v>
          </cell>
          <cell r="E24" t="str">
            <v>Servicios</v>
          </cell>
          <cell r="F24">
            <v>1</v>
          </cell>
        </row>
        <row r="25">
          <cell r="A25" t="str">
            <v>C10_A4_24</v>
          </cell>
          <cell r="B25" t="str">
            <v>14190030003</v>
          </cell>
          <cell r="C25" t="str">
            <v>CL 10 43C-34</v>
          </cell>
          <cell r="D25">
            <v>1</v>
          </cell>
          <cell r="E25" t="str">
            <v>Mixto</v>
          </cell>
          <cell r="F25">
            <v>2</v>
          </cell>
        </row>
        <row r="26">
          <cell r="A26" t="str">
            <v>C10_A4_25</v>
          </cell>
          <cell r="B26" t="str">
            <v>14190030002</v>
          </cell>
          <cell r="C26" t="str">
            <v>CL 10 43C-22</v>
          </cell>
          <cell r="D26">
            <v>1</v>
          </cell>
          <cell r="E26">
            <v>0</v>
          </cell>
          <cell r="F26">
            <v>0</v>
          </cell>
        </row>
        <row r="27">
          <cell r="A27" t="str">
            <v>C10_A4_26</v>
          </cell>
          <cell r="B27" t="str">
            <v>14190030001</v>
          </cell>
          <cell r="C27" t="str">
            <v>CL 10 43C-12</v>
          </cell>
          <cell r="D27">
            <v>1</v>
          </cell>
          <cell r="E27" t="str">
            <v>Servicios</v>
          </cell>
          <cell r="F27">
            <v>1</v>
          </cell>
        </row>
        <row r="28">
          <cell r="A28" t="str">
            <v>C10_B3_27</v>
          </cell>
          <cell r="B28" t="str">
            <v>14200160016</v>
          </cell>
          <cell r="C28" t="str">
            <v>CL 10 43C-89</v>
          </cell>
          <cell r="D28">
            <v>1</v>
          </cell>
          <cell r="E28" t="str">
            <v>Mixto</v>
          </cell>
          <cell r="F28">
            <v>2</v>
          </cell>
        </row>
        <row r="29">
          <cell r="A29" t="str">
            <v>C10_B3_28</v>
          </cell>
          <cell r="B29" t="str">
            <v>14200160017</v>
          </cell>
          <cell r="C29" t="str">
            <v>CL 10 43C-81</v>
          </cell>
          <cell r="D29">
            <v>1</v>
          </cell>
          <cell r="E29" t="str">
            <v>Servicios</v>
          </cell>
          <cell r="F29">
            <v>1</v>
          </cell>
        </row>
        <row r="30">
          <cell r="A30" t="str">
            <v>C10_B3_29</v>
          </cell>
          <cell r="B30" t="str">
            <v>14200160018</v>
          </cell>
          <cell r="C30" t="str">
            <v>CL 10 43C-71</v>
          </cell>
          <cell r="D30">
            <v>1</v>
          </cell>
          <cell r="E30" t="str">
            <v>Comercio</v>
          </cell>
          <cell r="F30">
            <v>1</v>
          </cell>
        </row>
        <row r="31">
          <cell r="A31" t="str">
            <v>C10_B3_30</v>
          </cell>
          <cell r="B31" t="str">
            <v>14200160019</v>
          </cell>
          <cell r="C31" t="str">
            <v>CL 10 43C-63</v>
          </cell>
          <cell r="D31">
            <v>1</v>
          </cell>
          <cell r="E31" t="str">
            <v>Comercio</v>
          </cell>
          <cell r="F31">
            <v>2</v>
          </cell>
        </row>
        <row r="32">
          <cell r="A32" t="str">
            <v>C10_B3_31</v>
          </cell>
          <cell r="B32" t="str">
            <v>14200160020</v>
          </cell>
          <cell r="C32" t="str">
            <v>CL 10 43C-55</v>
          </cell>
          <cell r="D32">
            <v>1</v>
          </cell>
          <cell r="E32" t="str">
            <v>Mixto</v>
          </cell>
          <cell r="F32">
            <v>2</v>
          </cell>
        </row>
        <row r="33">
          <cell r="A33" t="str">
            <v>C10_B3_32</v>
          </cell>
          <cell r="B33" t="str">
            <v>14200160027</v>
          </cell>
          <cell r="C33" t="str">
            <v>CR 43C 9-39</v>
          </cell>
          <cell r="D33">
            <v>1</v>
          </cell>
          <cell r="E33" t="str">
            <v>Residencial</v>
          </cell>
          <cell r="F33">
            <v>1</v>
          </cell>
        </row>
        <row r="34">
          <cell r="A34" t="str">
            <v>C10_B3_33</v>
          </cell>
          <cell r="B34" t="str">
            <v>14200160021</v>
          </cell>
          <cell r="C34" t="str">
            <v>CL 10 43C-43</v>
          </cell>
          <cell r="D34">
            <v>1</v>
          </cell>
          <cell r="E34" t="str">
            <v>Mixto</v>
          </cell>
          <cell r="F34">
            <v>2</v>
          </cell>
        </row>
        <row r="35">
          <cell r="A35" t="str">
            <v>C10_B3_34</v>
          </cell>
          <cell r="B35" t="str">
            <v>14200160022</v>
          </cell>
          <cell r="C35" t="str">
            <v>CL 10 43C-39</v>
          </cell>
          <cell r="D35">
            <v>1</v>
          </cell>
          <cell r="E35" t="str">
            <v>Comercio</v>
          </cell>
          <cell r="F35">
            <v>2</v>
          </cell>
        </row>
        <row r="36">
          <cell r="A36" t="str">
            <v>C10_B3_35</v>
          </cell>
          <cell r="B36" t="str">
            <v>14200160023</v>
          </cell>
          <cell r="C36" t="str">
            <v>CL 10 43C-33</v>
          </cell>
          <cell r="D36">
            <v>1</v>
          </cell>
          <cell r="E36" t="str">
            <v>Servicios</v>
          </cell>
          <cell r="F36">
            <v>2</v>
          </cell>
        </row>
        <row r="37">
          <cell r="A37" t="str">
            <v>C10_B3_36</v>
          </cell>
          <cell r="B37" t="str">
            <v>14200160024</v>
          </cell>
          <cell r="C37" t="str">
            <v>CL 10 43C-27</v>
          </cell>
          <cell r="D37">
            <v>1</v>
          </cell>
          <cell r="E37" t="str">
            <v>Comercio</v>
          </cell>
          <cell r="F37">
            <v>2</v>
          </cell>
        </row>
        <row r="38">
          <cell r="A38" t="str">
            <v>C10_B3_37</v>
          </cell>
          <cell r="B38" t="str">
            <v>14200160025</v>
          </cell>
          <cell r="C38" t="str">
            <v>CL 10 43C-13</v>
          </cell>
          <cell r="D38">
            <v>1</v>
          </cell>
          <cell r="E38" t="str">
            <v>Servicios</v>
          </cell>
          <cell r="F38">
            <v>2</v>
          </cell>
        </row>
        <row r="39">
          <cell r="A39" t="str">
            <v>C10_B3_38</v>
          </cell>
          <cell r="B39" t="str">
            <v>14200160030</v>
          </cell>
          <cell r="C39" t="str">
            <v>CL 10 43C-05</v>
          </cell>
          <cell r="D39">
            <v>1</v>
          </cell>
          <cell r="E39" t="str">
            <v>Mixto</v>
          </cell>
          <cell r="F39">
            <v>2</v>
          </cell>
        </row>
        <row r="40">
          <cell r="A40" t="str">
            <v>C10_A5_39</v>
          </cell>
          <cell r="B40" t="str">
            <v>14190020005</v>
          </cell>
          <cell r="C40" t="str">
            <v>CR 43C 43B-80</v>
          </cell>
          <cell r="D40">
            <v>1</v>
          </cell>
          <cell r="E40" t="str">
            <v>Comercio</v>
          </cell>
          <cell r="F40">
            <v>2</v>
          </cell>
        </row>
        <row r="41">
          <cell r="A41" t="str">
            <v>C10_A5_40</v>
          </cell>
          <cell r="B41" t="str">
            <v>14190020004</v>
          </cell>
          <cell r="C41" t="str">
            <v>CL 10 43B-66</v>
          </cell>
          <cell r="D41">
            <v>1</v>
          </cell>
          <cell r="E41" t="str">
            <v>Servicios</v>
          </cell>
          <cell r="F41">
            <v>4</v>
          </cell>
        </row>
        <row r="42">
          <cell r="A42" t="str">
            <v>C10_A5_41</v>
          </cell>
          <cell r="B42" t="str">
            <v>14190020003</v>
          </cell>
          <cell r="C42" t="str">
            <v>CL 10 43B-40</v>
          </cell>
          <cell r="D42">
            <v>1</v>
          </cell>
          <cell r="E42" t="str">
            <v>Comercio</v>
          </cell>
          <cell r="F42">
            <v>1</v>
          </cell>
        </row>
        <row r="43">
          <cell r="A43" t="str">
            <v>C10_A5_42</v>
          </cell>
          <cell r="B43" t="str">
            <v>14190020002</v>
          </cell>
          <cell r="C43" t="str">
            <v>CL 10 43B-32</v>
          </cell>
          <cell r="D43">
            <v>1</v>
          </cell>
          <cell r="E43" t="str">
            <v>Comercio</v>
          </cell>
          <cell r="F43">
            <v>1</v>
          </cell>
        </row>
        <row r="44">
          <cell r="A44" t="str">
            <v>C10_A5_43</v>
          </cell>
          <cell r="B44" t="str">
            <v>14190020001</v>
          </cell>
          <cell r="C44" t="str">
            <v>CL 10 43B-22</v>
          </cell>
          <cell r="D44">
            <v>1</v>
          </cell>
          <cell r="E44" t="str">
            <v>Mixto</v>
          </cell>
          <cell r="F44">
            <v>7</v>
          </cell>
        </row>
        <row r="45">
          <cell r="A45" t="str">
            <v>C10_B4_44</v>
          </cell>
          <cell r="B45" t="str">
            <v>14200150029</v>
          </cell>
          <cell r="C45" t="str">
            <v>CR 43C 9-70</v>
          </cell>
          <cell r="D45">
            <v>1</v>
          </cell>
          <cell r="E45" t="str">
            <v>Comercio</v>
          </cell>
          <cell r="F45">
            <v>3</v>
          </cell>
        </row>
        <row r="46">
          <cell r="A46" t="str">
            <v>C10_B4_45</v>
          </cell>
          <cell r="B46" t="str">
            <v>14200150018</v>
          </cell>
          <cell r="C46" t="str">
            <v>CL 10 43B-75</v>
          </cell>
          <cell r="D46">
            <v>1</v>
          </cell>
          <cell r="E46" t="str">
            <v>Comercio</v>
          </cell>
          <cell r="F46">
            <v>1</v>
          </cell>
        </row>
        <row r="47">
          <cell r="A47" t="str">
            <v>C10_B4_46</v>
          </cell>
          <cell r="B47" t="str">
            <v>14200150019</v>
          </cell>
          <cell r="C47" t="str">
            <v>CL 10 43B-65</v>
          </cell>
          <cell r="D47">
            <v>1</v>
          </cell>
          <cell r="E47" t="str">
            <v>Mixto</v>
          </cell>
          <cell r="F47">
            <v>3</v>
          </cell>
        </row>
        <row r="48">
          <cell r="A48" t="str">
            <v>C10_B4_47</v>
          </cell>
          <cell r="B48" t="str">
            <v>14200150020</v>
          </cell>
          <cell r="C48" t="str">
            <v>CL 10 43B-59</v>
          </cell>
          <cell r="D48">
            <v>1</v>
          </cell>
          <cell r="E48" t="str">
            <v>Comercio</v>
          </cell>
          <cell r="F48">
            <v>1</v>
          </cell>
        </row>
        <row r="49">
          <cell r="A49" t="str">
            <v>C10_B4_48</v>
          </cell>
          <cell r="B49" t="str">
            <v>14200150021</v>
          </cell>
          <cell r="C49" t="str">
            <v>CL 10 43B-51</v>
          </cell>
          <cell r="D49">
            <v>1</v>
          </cell>
          <cell r="E49" t="str">
            <v>Comercio</v>
          </cell>
          <cell r="F49">
            <v>1</v>
          </cell>
        </row>
        <row r="50">
          <cell r="A50" t="str">
            <v>C10_B4_49</v>
          </cell>
          <cell r="B50" t="str">
            <v>14200150022</v>
          </cell>
          <cell r="C50" t="str">
            <v>CL 10 43B-47</v>
          </cell>
          <cell r="D50">
            <v>1</v>
          </cell>
          <cell r="E50" t="str">
            <v>Comercio</v>
          </cell>
          <cell r="F50">
            <v>1</v>
          </cell>
        </row>
        <row r="51">
          <cell r="A51" t="str">
            <v>C10_B4_50</v>
          </cell>
          <cell r="B51" t="str">
            <v>14200150023</v>
          </cell>
          <cell r="C51" t="str">
            <v>CR 43B 9-61</v>
          </cell>
          <cell r="D51">
            <v>1</v>
          </cell>
          <cell r="E51" t="str">
            <v>Institucional</v>
          </cell>
          <cell r="F51">
            <v>1</v>
          </cell>
        </row>
        <row r="52">
          <cell r="A52" t="str">
            <v>C10_A6_51</v>
          </cell>
          <cell r="B52" t="str">
            <v>14190010007</v>
          </cell>
          <cell r="C52" t="str">
            <v>CR 43B 10-12</v>
          </cell>
          <cell r="D52">
            <v>1</v>
          </cell>
          <cell r="E52" t="str">
            <v>Comercio</v>
          </cell>
          <cell r="F52">
            <v>3</v>
          </cell>
        </row>
        <row r="53">
          <cell r="A53" t="str">
            <v>C10_A6_52</v>
          </cell>
          <cell r="B53" t="str">
            <v>14190010006</v>
          </cell>
          <cell r="C53" t="str">
            <v>CL 10 43A-40</v>
          </cell>
          <cell r="D53">
            <v>1</v>
          </cell>
          <cell r="E53" t="str">
            <v>Comercio</v>
          </cell>
          <cell r="F53">
            <v>2</v>
          </cell>
        </row>
        <row r="54">
          <cell r="A54" t="str">
            <v>C10_A6_53</v>
          </cell>
          <cell r="B54" t="str">
            <v>14190010005</v>
          </cell>
          <cell r="C54" t="str">
            <v>CL 10 43A-28</v>
          </cell>
          <cell r="D54">
            <v>1</v>
          </cell>
          <cell r="E54" t="str">
            <v>Servicios</v>
          </cell>
          <cell r="F54">
            <v>1</v>
          </cell>
        </row>
        <row r="55">
          <cell r="A55" t="str">
            <v>C10_A6_54</v>
          </cell>
          <cell r="B55" t="str">
            <v>14190010004</v>
          </cell>
          <cell r="C55" t="str">
            <v>CL 10 43A-20</v>
          </cell>
          <cell r="D55">
            <v>1</v>
          </cell>
          <cell r="E55" t="str">
            <v>Mixto</v>
          </cell>
          <cell r="F55">
            <v>4</v>
          </cell>
        </row>
        <row r="56">
          <cell r="A56" t="str">
            <v>C10_A6_55</v>
          </cell>
          <cell r="B56" t="str">
            <v>14190010001</v>
          </cell>
          <cell r="C56" t="str">
            <v>CR 43A 10-23</v>
          </cell>
          <cell r="D56">
            <v>1</v>
          </cell>
          <cell r="E56" t="str">
            <v>Mixto</v>
          </cell>
          <cell r="F56">
            <v>2</v>
          </cell>
        </row>
        <row r="57">
          <cell r="A57" t="str">
            <v>C10_A7_56</v>
          </cell>
          <cell r="B57" t="str">
            <v>14180290002</v>
          </cell>
          <cell r="C57" t="str">
            <v>CR 43A 10-16</v>
          </cell>
          <cell r="D57">
            <v>2</v>
          </cell>
          <cell r="E57" t="str">
            <v>Mixto</v>
          </cell>
          <cell r="F57">
            <v>6</v>
          </cell>
        </row>
        <row r="58">
          <cell r="A58" t="str">
            <v>C10_A7_57</v>
          </cell>
          <cell r="B58" t="str">
            <v>14180290001</v>
          </cell>
          <cell r="C58" t="str">
            <v>CL 10 43-06</v>
          </cell>
          <cell r="D58">
            <v>2</v>
          </cell>
          <cell r="E58" t="str">
            <v>Mixto</v>
          </cell>
          <cell r="F58">
            <v>2</v>
          </cell>
        </row>
        <row r="59">
          <cell r="A59" t="str">
            <v>C10_A8_58</v>
          </cell>
          <cell r="B59" t="str">
            <v>14180280004</v>
          </cell>
          <cell r="C59" t="str">
            <v>CR 43 10-02</v>
          </cell>
          <cell r="D59">
            <v>2</v>
          </cell>
          <cell r="E59" t="str">
            <v>Mixto</v>
          </cell>
          <cell r="F59">
            <v>3</v>
          </cell>
        </row>
        <row r="60">
          <cell r="A60" t="str">
            <v>C10_A8_59</v>
          </cell>
          <cell r="B60" t="str">
            <v>14180280002</v>
          </cell>
          <cell r="C60" t="str">
            <v>CL 10 42-18</v>
          </cell>
          <cell r="D60">
            <v>2</v>
          </cell>
          <cell r="E60" t="str">
            <v>Mixto</v>
          </cell>
          <cell r="F60">
            <v>2</v>
          </cell>
        </row>
        <row r="61">
          <cell r="A61" t="str">
            <v>C10_A8_60</v>
          </cell>
          <cell r="B61" t="str">
            <v>14180280001</v>
          </cell>
          <cell r="C61" t="str">
            <v>CR 42 10-11</v>
          </cell>
          <cell r="D61">
            <v>2</v>
          </cell>
          <cell r="E61" t="str">
            <v>Comercio</v>
          </cell>
          <cell r="F61">
            <v>1</v>
          </cell>
        </row>
        <row r="62">
          <cell r="A62" t="str">
            <v>C10_B5_61</v>
          </cell>
          <cell r="B62" t="str">
            <v>14180180010</v>
          </cell>
          <cell r="C62" t="str">
            <v>CL 10 42-45</v>
          </cell>
          <cell r="D62">
            <v>2</v>
          </cell>
          <cell r="E62" t="str">
            <v>Mixto</v>
          </cell>
          <cell r="F62">
            <v>17</v>
          </cell>
        </row>
        <row r="63">
          <cell r="A63" t="str">
            <v>C10_B5_62</v>
          </cell>
          <cell r="B63" t="str">
            <v>14180180011</v>
          </cell>
          <cell r="C63" t="str">
            <v>CL 10 42-23</v>
          </cell>
          <cell r="D63">
            <v>2</v>
          </cell>
          <cell r="E63" t="str">
            <v>Comercio</v>
          </cell>
          <cell r="F63">
            <v>1</v>
          </cell>
        </row>
        <row r="64">
          <cell r="A64" t="str">
            <v>C10_B5_63</v>
          </cell>
          <cell r="B64" t="str">
            <v>14180180012</v>
          </cell>
          <cell r="C64" t="str">
            <v>CR 42 9-47</v>
          </cell>
          <cell r="D64">
            <v>2</v>
          </cell>
          <cell r="E64" t="str">
            <v>Mixto</v>
          </cell>
          <cell r="F64">
            <v>4</v>
          </cell>
        </row>
        <row r="65">
          <cell r="A65" t="str">
            <v>C10_A9_64</v>
          </cell>
          <cell r="B65" t="str">
            <v>14180270003</v>
          </cell>
          <cell r="C65" t="str">
            <v>CL 10 41A-34</v>
          </cell>
          <cell r="D65">
            <v>2</v>
          </cell>
          <cell r="E65" t="str">
            <v>Comercio</v>
          </cell>
          <cell r="F65">
            <v>1</v>
          </cell>
        </row>
        <row r="66">
          <cell r="A66" t="str">
            <v>C10_A9_65</v>
          </cell>
          <cell r="B66" t="str">
            <v>14180270002</v>
          </cell>
          <cell r="C66" t="str">
            <v>CL 10 41A-24</v>
          </cell>
          <cell r="D66">
            <v>2</v>
          </cell>
          <cell r="E66" t="str">
            <v>Mixto</v>
          </cell>
          <cell r="F66">
            <v>2</v>
          </cell>
        </row>
        <row r="67">
          <cell r="A67" t="str">
            <v>C10_A9_66</v>
          </cell>
          <cell r="B67" t="str">
            <v>14180270001</v>
          </cell>
          <cell r="C67" t="str">
            <v>CL 10 41A-08</v>
          </cell>
          <cell r="D67">
            <v>2</v>
          </cell>
          <cell r="E67" t="str">
            <v>Mixto</v>
          </cell>
          <cell r="F67">
            <v>3</v>
          </cell>
        </row>
        <row r="68">
          <cell r="A68" t="str">
            <v>C10_B6_67</v>
          </cell>
          <cell r="B68" t="str">
            <v>14180170020</v>
          </cell>
          <cell r="C68" t="str">
            <v>CL 10 41-75</v>
          </cell>
          <cell r="D68">
            <v>2</v>
          </cell>
          <cell r="E68" t="str">
            <v>Comercio</v>
          </cell>
          <cell r="F68">
            <v>1</v>
          </cell>
        </row>
        <row r="69">
          <cell r="A69" t="str">
            <v>C10_B6_68</v>
          </cell>
          <cell r="B69" t="str">
            <v>14180170021</v>
          </cell>
          <cell r="C69" t="str">
            <v>CL 10 41-65</v>
          </cell>
          <cell r="D69">
            <v>2</v>
          </cell>
          <cell r="E69" t="str">
            <v>Comercio</v>
          </cell>
          <cell r="F69">
            <v>1</v>
          </cell>
        </row>
        <row r="70">
          <cell r="A70" t="str">
            <v>C10_B6_69</v>
          </cell>
          <cell r="B70" t="str">
            <v>14180170012</v>
          </cell>
          <cell r="C70" t="str">
            <v>CL 10 41-45</v>
          </cell>
          <cell r="D70">
            <v>2</v>
          </cell>
          <cell r="E70" t="str">
            <v>Comercio</v>
          </cell>
          <cell r="F70">
            <v>3</v>
          </cell>
        </row>
        <row r="71">
          <cell r="A71" t="str">
            <v>C10_B6_70</v>
          </cell>
          <cell r="B71" t="str">
            <v>14180170013</v>
          </cell>
          <cell r="C71" t="str">
            <v>CL 10 41-43</v>
          </cell>
          <cell r="D71">
            <v>2</v>
          </cell>
          <cell r="E71" t="str">
            <v>Comercio</v>
          </cell>
          <cell r="F71">
            <v>2</v>
          </cell>
        </row>
        <row r="72">
          <cell r="A72" t="str">
            <v>C10_B6_71</v>
          </cell>
          <cell r="B72" t="str">
            <v>14180170014</v>
          </cell>
          <cell r="C72" t="str">
            <v>CL 10 41-21</v>
          </cell>
          <cell r="D72">
            <v>2</v>
          </cell>
          <cell r="E72" t="str">
            <v>Servicios</v>
          </cell>
          <cell r="F72">
            <v>1</v>
          </cell>
        </row>
        <row r="73">
          <cell r="A73" t="str">
            <v>C10_B6_72</v>
          </cell>
          <cell r="B73" t="str">
            <v>14180170015</v>
          </cell>
          <cell r="C73" t="str">
            <v>CL 10 41-09</v>
          </cell>
          <cell r="D73">
            <v>2</v>
          </cell>
          <cell r="E73" t="str">
            <v>Mixto</v>
          </cell>
          <cell r="F73">
            <v>1</v>
          </cell>
        </row>
        <row r="74">
          <cell r="A74" t="str">
            <v>C10_B6_73</v>
          </cell>
          <cell r="B74" t="str">
            <v>14180170016</v>
          </cell>
          <cell r="C74" t="str">
            <v>CL 10 41-01</v>
          </cell>
          <cell r="D74">
            <v>2</v>
          </cell>
          <cell r="E74" t="str">
            <v>Mixto</v>
          </cell>
          <cell r="F74">
            <v>2</v>
          </cell>
        </row>
        <row r="75">
          <cell r="A75" t="str">
            <v>C10_A10_74</v>
          </cell>
          <cell r="B75" t="str">
            <v>14180260004</v>
          </cell>
          <cell r="C75" t="str">
            <v>CR 41A 10-04</v>
          </cell>
          <cell r="D75">
            <v>2</v>
          </cell>
          <cell r="E75" t="str">
            <v>Servicios</v>
          </cell>
          <cell r="F75">
            <v>1</v>
          </cell>
        </row>
        <row r="76">
          <cell r="A76" t="str">
            <v>C10_A10_75</v>
          </cell>
          <cell r="B76" t="str">
            <v>14180260003</v>
          </cell>
          <cell r="C76" t="str">
            <v>CL 10 41-28</v>
          </cell>
          <cell r="D76">
            <v>2</v>
          </cell>
          <cell r="E76" t="str">
            <v>Mixto</v>
          </cell>
          <cell r="F76">
            <v>4</v>
          </cell>
        </row>
        <row r="77">
          <cell r="A77" t="str">
            <v>C10_A10_76</v>
          </cell>
          <cell r="B77" t="str">
            <v>14180260002</v>
          </cell>
          <cell r="C77" t="str">
            <v>CL 10 41-14</v>
          </cell>
          <cell r="D77">
            <v>2</v>
          </cell>
          <cell r="E77" t="str">
            <v>Comercio</v>
          </cell>
          <cell r="F77">
            <v>5</v>
          </cell>
        </row>
        <row r="78">
          <cell r="A78" t="str">
            <v>C10_A10_77</v>
          </cell>
          <cell r="B78" t="str">
            <v>14180260001</v>
          </cell>
          <cell r="C78" t="str">
            <v>CL 10 41-04</v>
          </cell>
          <cell r="D78">
            <v>2</v>
          </cell>
          <cell r="E78" t="str">
            <v>Comercio</v>
          </cell>
          <cell r="F78">
            <v>1</v>
          </cell>
        </row>
        <row r="79">
          <cell r="A79" t="str">
            <v>C10_A11_78</v>
          </cell>
          <cell r="B79" t="str">
            <v>14180250009</v>
          </cell>
          <cell r="C79" t="str">
            <v>CR 41 10-06</v>
          </cell>
          <cell r="D79">
            <v>2</v>
          </cell>
          <cell r="E79" t="str">
            <v>Comercio</v>
          </cell>
          <cell r="F79">
            <v>6</v>
          </cell>
        </row>
        <row r="80">
          <cell r="A80" t="str">
            <v>C10_A11_79</v>
          </cell>
          <cell r="B80" t="str">
            <v>14180250008</v>
          </cell>
          <cell r="C80" t="str">
            <v>CL 10 40-60</v>
          </cell>
          <cell r="D80">
            <v>2</v>
          </cell>
          <cell r="E80" t="str">
            <v>Mixto</v>
          </cell>
          <cell r="F80">
            <v>2</v>
          </cell>
        </row>
        <row r="81">
          <cell r="A81" t="str">
            <v>C10_A11_80</v>
          </cell>
          <cell r="B81" t="str">
            <v>14180250007</v>
          </cell>
          <cell r="C81" t="str">
            <v>CL 10 40-50</v>
          </cell>
          <cell r="D81">
            <v>2</v>
          </cell>
          <cell r="E81" t="str">
            <v>Servicios</v>
          </cell>
          <cell r="F81">
            <v>1</v>
          </cell>
        </row>
        <row r="82">
          <cell r="A82" t="str">
            <v>C10_A11_81</v>
          </cell>
          <cell r="B82" t="str">
            <v>14180250006</v>
          </cell>
          <cell r="C82" t="str">
            <v>CL 10 40-44</v>
          </cell>
          <cell r="D82">
            <v>2</v>
          </cell>
          <cell r="E82" t="str">
            <v>Comercio</v>
          </cell>
          <cell r="F82">
            <v>1</v>
          </cell>
        </row>
        <row r="83">
          <cell r="A83" t="str">
            <v>C10_A11_82</v>
          </cell>
          <cell r="B83" t="str">
            <v>14180250004</v>
          </cell>
          <cell r="C83" t="str">
            <v>CL 10 40-30</v>
          </cell>
          <cell r="D83">
            <v>2</v>
          </cell>
          <cell r="E83" t="str">
            <v>Comercio</v>
          </cell>
          <cell r="F83">
            <v>2</v>
          </cell>
        </row>
        <row r="84">
          <cell r="A84" t="str">
            <v>C10_A11_83</v>
          </cell>
          <cell r="B84" t="str">
            <v>14180250003</v>
          </cell>
          <cell r="C84" t="str">
            <v>CL 10 40-20</v>
          </cell>
          <cell r="D84">
            <v>2</v>
          </cell>
          <cell r="E84" t="str">
            <v>Comercio</v>
          </cell>
          <cell r="F84">
            <v>1</v>
          </cell>
        </row>
        <row r="85">
          <cell r="A85" t="str">
            <v>C10_A11_84</v>
          </cell>
          <cell r="B85" t="str">
            <v>14180250002</v>
          </cell>
          <cell r="C85" t="str">
            <v>CL 10 40-10</v>
          </cell>
          <cell r="D85">
            <v>2</v>
          </cell>
          <cell r="E85" t="str">
            <v>Comercio</v>
          </cell>
          <cell r="F85">
            <v>2</v>
          </cell>
        </row>
        <row r="86">
          <cell r="A86" t="str">
            <v>C10_A11_85</v>
          </cell>
          <cell r="B86" t="str">
            <v>14180250001</v>
          </cell>
          <cell r="C86" t="str">
            <v>CR 40 10-05</v>
          </cell>
          <cell r="D86">
            <v>2</v>
          </cell>
          <cell r="E86" t="str">
            <v>Comercio</v>
          </cell>
          <cell r="F86">
            <v>1</v>
          </cell>
        </row>
        <row r="87">
          <cell r="A87" t="str">
            <v>C10_B7_86</v>
          </cell>
          <cell r="B87" t="str">
            <v>14180160009</v>
          </cell>
          <cell r="C87" t="str">
            <v>CR 41 9-60</v>
          </cell>
          <cell r="D87">
            <v>2</v>
          </cell>
          <cell r="E87" t="str">
            <v>Mixto</v>
          </cell>
          <cell r="F87">
            <v>2</v>
          </cell>
        </row>
        <row r="88">
          <cell r="A88" t="str">
            <v>C10_B7_87</v>
          </cell>
          <cell r="B88" t="str">
            <v>14180160010</v>
          </cell>
          <cell r="C88" t="str">
            <v>CL 10 40-61</v>
          </cell>
          <cell r="D88">
            <v>2</v>
          </cell>
          <cell r="E88" t="str">
            <v>Servicios</v>
          </cell>
          <cell r="F88">
            <v>1</v>
          </cell>
        </row>
        <row r="89">
          <cell r="A89" t="str">
            <v>C10_B7_88</v>
          </cell>
          <cell r="B89" t="str">
            <v>14180160011</v>
          </cell>
          <cell r="C89" t="str">
            <v>CL 10 40-47</v>
          </cell>
          <cell r="D89">
            <v>2</v>
          </cell>
          <cell r="E89" t="str">
            <v>Mixto</v>
          </cell>
          <cell r="F89">
            <v>1</v>
          </cell>
        </row>
        <row r="90">
          <cell r="A90" t="str">
            <v>C10_B7_89</v>
          </cell>
          <cell r="B90" t="str">
            <v>14180160012</v>
          </cell>
          <cell r="C90" t="str">
            <v>CL 10 40-37</v>
          </cell>
          <cell r="D90">
            <v>2</v>
          </cell>
          <cell r="E90" t="str">
            <v>Comercio</v>
          </cell>
          <cell r="F90">
            <v>1</v>
          </cell>
        </row>
        <row r="91">
          <cell r="A91" t="str">
            <v>C10_B7_90</v>
          </cell>
          <cell r="B91" t="str">
            <v>14180160013</v>
          </cell>
          <cell r="C91" t="str">
            <v>CL 10 40-29</v>
          </cell>
          <cell r="D91">
            <v>2</v>
          </cell>
          <cell r="E91" t="str">
            <v>Comercio</v>
          </cell>
          <cell r="F91">
            <v>1</v>
          </cell>
        </row>
        <row r="92">
          <cell r="A92" t="str">
            <v>C10_B7_91</v>
          </cell>
          <cell r="B92" t="str">
            <v>14180160014</v>
          </cell>
          <cell r="C92" t="str">
            <v>CL 10 40-25</v>
          </cell>
          <cell r="D92">
            <v>2</v>
          </cell>
          <cell r="E92" t="str">
            <v>Comercio</v>
          </cell>
          <cell r="F92">
            <v>2</v>
          </cell>
        </row>
        <row r="93">
          <cell r="A93" t="str">
            <v>C10_B7_92</v>
          </cell>
          <cell r="B93" t="str">
            <v>14180160015</v>
          </cell>
          <cell r="C93" t="str">
            <v>CL 10 40-15</v>
          </cell>
          <cell r="D93">
            <v>2</v>
          </cell>
          <cell r="E93" t="str">
            <v>Comercio</v>
          </cell>
          <cell r="F93">
            <v>1</v>
          </cell>
        </row>
        <row r="94">
          <cell r="A94" t="str">
            <v>C10_B7_93</v>
          </cell>
          <cell r="B94" t="str">
            <v>14180160016</v>
          </cell>
          <cell r="C94" t="str">
            <v>CL 10 40-05</v>
          </cell>
          <cell r="D94">
            <v>2</v>
          </cell>
          <cell r="E94" t="str">
            <v>Comercio</v>
          </cell>
          <cell r="F94">
            <v>1</v>
          </cell>
        </row>
        <row r="95">
          <cell r="A95" t="str">
            <v>C10_A12_94</v>
          </cell>
          <cell r="B95" t="str">
            <v>14180240003</v>
          </cell>
          <cell r="C95" t="str">
            <v>CL 10 38-32</v>
          </cell>
          <cell r="D95">
            <v>2</v>
          </cell>
          <cell r="E95" t="str">
            <v>comercio</v>
          </cell>
          <cell r="F95">
            <v>1</v>
          </cell>
        </row>
        <row r="96">
          <cell r="A96" t="str">
            <v>C10_A12_95</v>
          </cell>
          <cell r="B96" t="str">
            <v>14180240002</v>
          </cell>
          <cell r="C96" t="str">
            <v>CL 10 38-22</v>
          </cell>
          <cell r="D96">
            <v>2</v>
          </cell>
          <cell r="E96" t="str">
            <v>Comercio</v>
          </cell>
          <cell r="F96">
            <v>3</v>
          </cell>
        </row>
        <row r="97">
          <cell r="A97" t="str">
            <v>C10_A12_96</v>
          </cell>
          <cell r="B97" t="str">
            <v>14180240001</v>
          </cell>
          <cell r="C97" t="str">
            <v>CL 10 38-02</v>
          </cell>
          <cell r="D97">
            <v>2</v>
          </cell>
          <cell r="E97" t="str">
            <v>Mixto</v>
          </cell>
          <cell r="F97">
            <v>4</v>
          </cell>
        </row>
        <row r="98">
          <cell r="A98" t="str">
            <v>C10_B8_97</v>
          </cell>
          <cell r="B98" t="str">
            <v>14180190004</v>
          </cell>
          <cell r="C98" t="str">
            <v>CR 40 9A-22</v>
          </cell>
          <cell r="D98">
            <v>2</v>
          </cell>
          <cell r="E98" t="str">
            <v>Comercio</v>
          </cell>
          <cell r="F98">
            <v>4</v>
          </cell>
        </row>
        <row r="99">
          <cell r="A99" t="str">
            <v>C10_B8_98</v>
          </cell>
          <cell r="B99" t="str">
            <v>14180190005</v>
          </cell>
          <cell r="C99" t="str">
            <v>CL 10 38-35</v>
          </cell>
          <cell r="D99">
            <v>2</v>
          </cell>
          <cell r="E99" t="str">
            <v>Mixto</v>
          </cell>
          <cell r="F99">
            <v>3</v>
          </cell>
        </row>
        <row r="100">
          <cell r="A100" t="str">
            <v>C10_B8_99</v>
          </cell>
          <cell r="B100" t="str">
            <v>14180190006</v>
          </cell>
          <cell r="C100" t="str">
            <v>CL 10 38-15</v>
          </cell>
          <cell r="D100">
            <v>2</v>
          </cell>
          <cell r="E100" t="str">
            <v>Mixto</v>
          </cell>
          <cell r="F100">
            <v>3</v>
          </cell>
        </row>
        <row r="101">
          <cell r="A101" t="str">
            <v>C10_A13_100</v>
          </cell>
          <cell r="B101" t="str">
            <v>14180230005</v>
          </cell>
          <cell r="C101" t="str">
            <v>CR 38 10-08</v>
          </cell>
          <cell r="D101">
            <v>2</v>
          </cell>
          <cell r="E101" t="str">
            <v>Comercio</v>
          </cell>
          <cell r="F101">
            <v>2</v>
          </cell>
        </row>
        <row r="102">
          <cell r="A102" t="str">
            <v>C10_A13_101</v>
          </cell>
          <cell r="B102" t="str">
            <v>14180230004</v>
          </cell>
          <cell r="C102" t="str">
            <v>CL 10 37-50</v>
          </cell>
          <cell r="D102">
            <v>2</v>
          </cell>
          <cell r="E102" t="str">
            <v>Mixto</v>
          </cell>
          <cell r="F102">
            <v>3</v>
          </cell>
        </row>
        <row r="103">
          <cell r="A103" t="str">
            <v>C10_A13_102</v>
          </cell>
          <cell r="B103" t="str">
            <v>14180230003</v>
          </cell>
          <cell r="C103" t="str">
            <v>CL 10 37-34</v>
          </cell>
          <cell r="D103">
            <v>2</v>
          </cell>
          <cell r="E103" t="str">
            <v>Comercio</v>
          </cell>
          <cell r="F103">
            <v>3</v>
          </cell>
        </row>
        <row r="104">
          <cell r="A104" t="str">
            <v>C10_A13_103</v>
          </cell>
          <cell r="B104" t="str">
            <v>14180230002</v>
          </cell>
          <cell r="C104" t="str">
            <v>CL 10 37-20</v>
          </cell>
          <cell r="D104">
            <v>2</v>
          </cell>
          <cell r="E104" t="str">
            <v>Mixto</v>
          </cell>
          <cell r="F104">
            <v>5</v>
          </cell>
        </row>
        <row r="105">
          <cell r="A105" t="str">
            <v>C10_A13_104</v>
          </cell>
          <cell r="B105" t="str">
            <v>14180230001</v>
          </cell>
          <cell r="C105" t="str">
            <v>CL 10 37-04</v>
          </cell>
          <cell r="D105">
            <v>2</v>
          </cell>
          <cell r="E105" t="str">
            <v>Comercio</v>
          </cell>
          <cell r="F105">
            <v>2</v>
          </cell>
        </row>
        <row r="106">
          <cell r="A106" t="str">
            <v>C10_B9_105</v>
          </cell>
          <cell r="B106" t="str">
            <v>14180200006</v>
          </cell>
          <cell r="C106" t="str">
            <v>CR 38 9A-26</v>
          </cell>
          <cell r="D106">
            <v>2</v>
          </cell>
          <cell r="E106" t="str">
            <v>Mixto</v>
          </cell>
          <cell r="F106">
            <v>6</v>
          </cell>
        </row>
        <row r="107">
          <cell r="A107" t="str">
            <v>C10_B9_106</v>
          </cell>
          <cell r="B107" t="str">
            <v>14180200007</v>
          </cell>
          <cell r="C107" t="str">
            <v>CL 10 37-55</v>
          </cell>
          <cell r="D107">
            <v>2</v>
          </cell>
          <cell r="E107" t="str">
            <v>Comercio</v>
          </cell>
          <cell r="F107">
            <v>1</v>
          </cell>
        </row>
        <row r="108">
          <cell r="A108" t="str">
            <v>C10_B9_107</v>
          </cell>
          <cell r="B108" t="str">
            <v>14180200008</v>
          </cell>
          <cell r="C108" t="str">
            <v>CL 10 37-45</v>
          </cell>
          <cell r="D108">
            <v>2</v>
          </cell>
          <cell r="E108" t="str">
            <v>Mixto</v>
          </cell>
          <cell r="F108">
            <v>4</v>
          </cell>
        </row>
        <row r="109">
          <cell r="A109" t="str">
            <v>C10_B9_108</v>
          </cell>
          <cell r="B109" t="str">
            <v>14180200009</v>
          </cell>
          <cell r="C109" t="str">
            <v>CL 10 37-27</v>
          </cell>
          <cell r="D109">
            <v>2</v>
          </cell>
          <cell r="E109" t="str">
            <v>Comercio</v>
          </cell>
          <cell r="F109">
            <v>4</v>
          </cell>
        </row>
        <row r="110">
          <cell r="A110" t="str">
            <v>C10_B9_109</v>
          </cell>
          <cell r="B110" t="str">
            <v>14180200010</v>
          </cell>
          <cell r="C110" t="str">
            <v>CL 10 37-17</v>
          </cell>
          <cell r="D110">
            <v>2</v>
          </cell>
          <cell r="E110" t="str">
            <v>Mixto</v>
          </cell>
          <cell r="F110">
            <v>2</v>
          </cell>
        </row>
        <row r="111">
          <cell r="A111" t="str">
            <v>C10_B9_110</v>
          </cell>
          <cell r="B111" t="str">
            <v>14180200011</v>
          </cell>
          <cell r="C111" t="str">
            <v>CL 10 37-07</v>
          </cell>
          <cell r="D111">
            <v>2</v>
          </cell>
          <cell r="E111" t="str">
            <v>Mixto</v>
          </cell>
          <cell r="F111">
            <v>1</v>
          </cell>
        </row>
        <row r="112">
          <cell r="A112" t="str">
            <v>C10_A14_111</v>
          </cell>
          <cell r="B112" t="str">
            <v>14180220006</v>
          </cell>
          <cell r="C112" t="str">
            <v>CL 10 36-56</v>
          </cell>
          <cell r="D112">
            <v>3</v>
          </cell>
          <cell r="E112">
            <v>0</v>
          </cell>
          <cell r="F112">
            <v>0</v>
          </cell>
        </row>
        <row r="113">
          <cell r="A113" t="str">
            <v>C10_A14_112</v>
          </cell>
          <cell r="B113" t="str">
            <v>14180220005</v>
          </cell>
          <cell r="C113" t="str">
            <v>CL 10 36-44</v>
          </cell>
          <cell r="D113">
            <v>3</v>
          </cell>
          <cell r="E113">
            <v>0</v>
          </cell>
          <cell r="F113">
            <v>0</v>
          </cell>
        </row>
        <row r="114">
          <cell r="A114" t="str">
            <v>C10_A14_113</v>
          </cell>
          <cell r="B114" t="str">
            <v>14180220004</v>
          </cell>
          <cell r="C114" t="str">
            <v>CL 10 36-32</v>
          </cell>
          <cell r="D114">
            <v>3</v>
          </cell>
          <cell r="E114">
            <v>0</v>
          </cell>
          <cell r="F114">
            <v>0</v>
          </cell>
        </row>
        <row r="115">
          <cell r="A115" t="str">
            <v>C10_A14_114</v>
          </cell>
          <cell r="B115" t="str">
            <v>14180220003</v>
          </cell>
          <cell r="C115" t="str">
            <v>CL 10 36-22</v>
          </cell>
          <cell r="D115">
            <v>3</v>
          </cell>
          <cell r="E115">
            <v>0</v>
          </cell>
          <cell r="F115">
            <v>0</v>
          </cell>
        </row>
        <row r="116">
          <cell r="A116" t="str">
            <v>C10_A14_115</v>
          </cell>
          <cell r="B116" t="str">
            <v>14180220002</v>
          </cell>
          <cell r="C116" t="str">
            <v>CL 10 36-14</v>
          </cell>
          <cell r="D116">
            <v>3</v>
          </cell>
          <cell r="E116">
            <v>0</v>
          </cell>
          <cell r="F116">
            <v>0</v>
          </cell>
        </row>
        <row r="117">
          <cell r="A117" t="str">
            <v>C10_A14_116</v>
          </cell>
          <cell r="B117" t="str">
            <v>14180220001</v>
          </cell>
          <cell r="C117" t="str">
            <v>CR 36 10-03</v>
          </cell>
          <cell r="D117">
            <v>3</v>
          </cell>
          <cell r="E117">
            <v>0</v>
          </cell>
          <cell r="F117">
            <v>0</v>
          </cell>
        </row>
        <row r="118">
          <cell r="A118" t="str">
            <v>C10_B10_117</v>
          </cell>
          <cell r="B118" t="str">
            <v>14180050022</v>
          </cell>
          <cell r="C118" t="str">
            <v>CR 37 8A-154</v>
          </cell>
          <cell r="D118">
            <v>3</v>
          </cell>
          <cell r="E118" t="str">
            <v>Mixto</v>
          </cell>
          <cell r="F118">
            <v>5</v>
          </cell>
        </row>
        <row r="119">
          <cell r="A119" t="str">
            <v>C10_B10_118</v>
          </cell>
          <cell r="B119" t="str">
            <v>14180050025</v>
          </cell>
          <cell r="C119" t="str">
            <v>CL 10 36-11</v>
          </cell>
          <cell r="D119">
            <v>3</v>
          </cell>
          <cell r="E119" t="str">
            <v>Comercio</v>
          </cell>
          <cell r="F119">
            <v>1</v>
          </cell>
        </row>
        <row r="120">
          <cell r="A120" t="str">
            <v>C10_B10_119</v>
          </cell>
          <cell r="B120" t="str">
            <v>14180050025</v>
          </cell>
          <cell r="C120" t="str">
            <v>CL 10 36-11</v>
          </cell>
          <cell r="D120">
            <v>3</v>
          </cell>
          <cell r="E120" t="str">
            <v>Comercio</v>
          </cell>
          <cell r="F120">
            <v>1</v>
          </cell>
        </row>
        <row r="121">
          <cell r="A121" t="str">
            <v>C10_A15_120</v>
          </cell>
          <cell r="B121" t="str">
            <v>14180210004</v>
          </cell>
          <cell r="C121" t="str">
            <v>CL 10 35-30</v>
          </cell>
          <cell r="D121">
            <v>3</v>
          </cell>
          <cell r="E121">
            <v>0</v>
          </cell>
          <cell r="F121">
            <v>0</v>
          </cell>
        </row>
        <row r="122">
          <cell r="A122" t="str">
            <v>C10_A15_121</v>
          </cell>
          <cell r="B122" t="str">
            <v>14180210003</v>
          </cell>
          <cell r="C122" t="str">
            <v>CL 10 35-20</v>
          </cell>
          <cell r="D122">
            <v>3</v>
          </cell>
          <cell r="E122">
            <v>0</v>
          </cell>
          <cell r="F122">
            <v>0</v>
          </cell>
        </row>
        <row r="123">
          <cell r="A123" t="str">
            <v>C10_A15_122</v>
          </cell>
          <cell r="B123" t="str">
            <v>14180210002</v>
          </cell>
          <cell r="C123" t="str">
            <v>CL 10 35-18</v>
          </cell>
          <cell r="D123">
            <v>3</v>
          </cell>
          <cell r="E123">
            <v>0</v>
          </cell>
          <cell r="F123">
            <v>0</v>
          </cell>
        </row>
        <row r="124">
          <cell r="A124" t="str">
            <v>C10_B11_123</v>
          </cell>
          <cell r="B124" t="str">
            <v>14180040018</v>
          </cell>
          <cell r="C124" t="str">
            <v>CR 36 8A-122</v>
          </cell>
          <cell r="D124">
            <v>3</v>
          </cell>
          <cell r="E124" t="str">
            <v>Mixto</v>
          </cell>
          <cell r="F124">
            <v>1</v>
          </cell>
        </row>
        <row r="125">
          <cell r="A125" t="str">
            <v>C10_B11_124</v>
          </cell>
          <cell r="B125" t="str">
            <v>14180040019</v>
          </cell>
          <cell r="C125" t="str">
            <v>CL 10 35-33</v>
          </cell>
          <cell r="D125">
            <v>3</v>
          </cell>
          <cell r="E125" t="str">
            <v>Mixto</v>
          </cell>
          <cell r="F125">
            <v>4</v>
          </cell>
        </row>
        <row r="126">
          <cell r="A126" t="str">
            <v>C10_B11_125</v>
          </cell>
          <cell r="B126" t="str">
            <v>14180040020</v>
          </cell>
          <cell r="C126" t="str">
            <v>CL 10 35-23</v>
          </cell>
          <cell r="D126">
            <v>3</v>
          </cell>
          <cell r="E126" t="str">
            <v>Comercio</v>
          </cell>
          <cell r="F126">
            <v>3</v>
          </cell>
        </row>
        <row r="127">
          <cell r="A127" t="str">
            <v>C10_B11_126</v>
          </cell>
          <cell r="B127" t="str">
            <v>14180040021</v>
          </cell>
          <cell r="C127" t="str">
            <v>CR 35 8A-125</v>
          </cell>
          <cell r="D127">
            <v>3</v>
          </cell>
          <cell r="E127" t="str">
            <v>Comercio</v>
          </cell>
          <cell r="F127">
            <v>1</v>
          </cell>
        </row>
        <row r="128">
          <cell r="A128" t="str">
            <v>C10_B12_127</v>
          </cell>
          <cell r="B128" t="str">
            <v>14180030011</v>
          </cell>
          <cell r="C128" t="str">
            <v>CL 10 34-43</v>
          </cell>
          <cell r="D128">
            <v>3</v>
          </cell>
          <cell r="E128" t="str">
            <v>Comercio</v>
          </cell>
          <cell r="F128">
            <v>5</v>
          </cell>
        </row>
        <row r="129">
          <cell r="A129" t="str">
            <v>C10_B12_128</v>
          </cell>
          <cell r="B129" t="str">
            <v>14180030012</v>
          </cell>
          <cell r="C129" t="str">
            <v>CL 10 34-27</v>
          </cell>
          <cell r="D129">
            <v>3</v>
          </cell>
          <cell r="E129" t="str">
            <v>Comercio</v>
          </cell>
          <cell r="F129">
            <v>3</v>
          </cell>
        </row>
        <row r="130">
          <cell r="A130" t="str">
            <v>C10_B12_129</v>
          </cell>
          <cell r="B130" t="str">
            <v>14180030013</v>
          </cell>
          <cell r="C130" t="str">
            <v>CL 10 34-13</v>
          </cell>
          <cell r="D130">
            <v>3</v>
          </cell>
          <cell r="E130" t="str">
            <v>Comercio</v>
          </cell>
          <cell r="F130">
            <v>3</v>
          </cell>
        </row>
        <row r="131">
          <cell r="A131" t="str">
            <v>C10_B12_130</v>
          </cell>
          <cell r="B131" t="str">
            <v>14180030014</v>
          </cell>
          <cell r="C131" t="str">
            <v>CL 10 34-03</v>
          </cell>
          <cell r="D131">
            <v>3</v>
          </cell>
          <cell r="E131" t="str">
            <v>Comercio</v>
          </cell>
          <cell r="F131">
            <v>2</v>
          </cell>
        </row>
        <row r="132">
          <cell r="A132" t="str">
            <v>C10_B13_131</v>
          </cell>
          <cell r="B132" t="str">
            <v>14180020007</v>
          </cell>
          <cell r="C132" t="str">
            <v>CR 34 8A-42</v>
          </cell>
          <cell r="D132">
            <v>3</v>
          </cell>
          <cell r="E132" t="str">
            <v>Comercio</v>
          </cell>
          <cell r="F132">
            <v>1</v>
          </cell>
        </row>
        <row r="133">
          <cell r="A133" t="str">
            <v>C10_B13_132</v>
          </cell>
          <cell r="B133" t="str">
            <v>14180020008</v>
          </cell>
          <cell r="C133" t="str">
            <v>CL 10 33-33</v>
          </cell>
          <cell r="D133">
            <v>3</v>
          </cell>
          <cell r="E133" t="str">
            <v>Residencial</v>
          </cell>
          <cell r="F133">
            <v>0</v>
          </cell>
        </row>
        <row r="134">
          <cell r="A134" t="str">
            <v>C10_B13_133</v>
          </cell>
          <cell r="B134" t="str">
            <v>14180020009</v>
          </cell>
          <cell r="C134" t="str">
            <v>CL 10 33-23</v>
          </cell>
          <cell r="D134">
            <v>3</v>
          </cell>
          <cell r="E134" t="str">
            <v>Comercio</v>
          </cell>
          <cell r="F134">
            <v>2</v>
          </cell>
        </row>
        <row r="135">
          <cell r="A135" t="str">
            <v>C10_B13_134</v>
          </cell>
          <cell r="B135" t="str">
            <v>14180020010</v>
          </cell>
          <cell r="C135" t="str">
            <v>CL 10 33-05</v>
          </cell>
          <cell r="D135">
            <v>3</v>
          </cell>
          <cell r="E135" t="str">
            <v>Mixto</v>
          </cell>
          <cell r="F135">
            <v>2</v>
          </cell>
        </row>
        <row r="136">
          <cell r="A136" t="str">
            <v>C10_A16_135</v>
          </cell>
          <cell r="B136" t="str">
            <v>14060010024</v>
          </cell>
          <cell r="C136" t="str">
            <v>CR 32D 9-70 LOTE</v>
          </cell>
          <cell r="D136">
            <v>3</v>
          </cell>
          <cell r="E136">
            <v>0</v>
          </cell>
          <cell r="F136">
            <v>0</v>
          </cell>
        </row>
        <row r="137">
          <cell r="A137" t="str">
            <v>C10_A16_136</v>
          </cell>
          <cell r="B137" t="str">
            <v>14060010023</v>
          </cell>
          <cell r="C137" t="str">
            <v>CR 32D 9-06 LOTE</v>
          </cell>
          <cell r="D137">
            <v>3</v>
          </cell>
          <cell r="E137" t="str">
            <v>Servicios</v>
          </cell>
          <cell r="F137">
            <v>1</v>
          </cell>
        </row>
        <row r="138">
          <cell r="A138" t="str">
            <v>C10_A16_137</v>
          </cell>
          <cell r="B138" t="str">
            <v>14060010022</v>
          </cell>
          <cell r="C138" t="str">
            <v>CR 32D 9-58</v>
          </cell>
          <cell r="D138">
            <v>3</v>
          </cell>
          <cell r="E138">
            <v>0</v>
          </cell>
          <cell r="F138">
            <v>0</v>
          </cell>
        </row>
        <row r="139">
          <cell r="A139" t="str">
            <v>C10_A16_138</v>
          </cell>
          <cell r="B139" t="str">
            <v>14060010021</v>
          </cell>
          <cell r="C139" t="str">
            <v>CR 32D 9-48</v>
          </cell>
          <cell r="D139">
            <v>3</v>
          </cell>
          <cell r="E139" t="str">
            <v>Comercio</v>
          </cell>
          <cell r="F139">
            <v>1</v>
          </cell>
        </row>
        <row r="140">
          <cell r="A140" t="str">
            <v>C10_A16_139</v>
          </cell>
          <cell r="B140" t="str">
            <v>14060010020</v>
          </cell>
          <cell r="C140" t="str">
            <v>CR 32D 9-40</v>
          </cell>
          <cell r="D140">
            <v>3</v>
          </cell>
          <cell r="E140">
            <v>0</v>
          </cell>
          <cell r="F140">
            <v>0</v>
          </cell>
        </row>
        <row r="141">
          <cell r="A141" t="str">
            <v>C10_A16_140</v>
          </cell>
          <cell r="B141" t="str">
            <v>14060010019</v>
          </cell>
          <cell r="C141" t="str">
            <v>CR 32D 9-32</v>
          </cell>
          <cell r="D141">
            <v>3</v>
          </cell>
          <cell r="E141" t="str">
            <v>No definido</v>
          </cell>
          <cell r="F141">
            <v>1</v>
          </cell>
        </row>
        <row r="142">
          <cell r="A142" t="str">
            <v>C10_A16_141</v>
          </cell>
          <cell r="B142" t="str">
            <v>14060010018</v>
          </cell>
          <cell r="C142" t="str">
            <v>CR 32D 9-28</v>
          </cell>
          <cell r="D142">
            <v>3</v>
          </cell>
          <cell r="E142" t="str">
            <v>Residencial</v>
          </cell>
          <cell r="F142">
            <v>0</v>
          </cell>
        </row>
        <row r="143">
          <cell r="A143" t="str">
            <v>C10_A16_142</v>
          </cell>
          <cell r="B143" t="str">
            <v>14060010017</v>
          </cell>
          <cell r="C143" t="str">
            <v>CR 32D 9-26</v>
          </cell>
          <cell r="D143">
            <v>3</v>
          </cell>
          <cell r="E143" t="str">
            <v>Comercio</v>
          </cell>
          <cell r="F143">
            <v>1</v>
          </cell>
        </row>
        <row r="144">
          <cell r="A144" t="str">
            <v>C10_A16_143</v>
          </cell>
          <cell r="B144" t="str">
            <v>14060010016</v>
          </cell>
          <cell r="C144" t="str">
            <v>CR 32D 9-06</v>
          </cell>
          <cell r="D144">
            <v>3</v>
          </cell>
          <cell r="E144" t="str">
            <v>Comercio</v>
          </cell>
          <cell r="F144">
            <v>1</v>
          </cell>
        </row>
        <row r="145">
          <cell r="A145" t="str">
            <v>C10_B14_144</v>
          </cell>
          <cell r="B145" t="str">
            <v xml:space="preserve">falta </v>
          </cell>
          <cell r="C145" t="str">
            <v>CRA 32D 9-77</v>
          </cell>
          <cell r="D145">
            <v>3</v>
          </cell>
          <cell r="E145">
            <v>0</v>
          </cell>
          <cell r="F145">
            <v>0</v>
          </cell>
        </row>
        <row r="146">
          <cell r="A146" t="str">
            <v>C10_B4_145</v>
          </cell>
          <cell r="D146" t="str">
            <v>PARQUE</v>
          </cell>
        </row>
        <row r="147">
          <cell r="A147" t="str">
            <v>C10_B4_146</v>
          </cell>
          <cell r="D147" t="str">
            <v>PARQUE</v>
          </cell>
        </row>
        <row r="148">
          <cell r="A148" t="str">
            <v>C10_B4_147</v>
          </cell>
          <cell r="D148" t="str">
            <v>PARQUE</v>
          </cell>
        </row>
        <row r="149">
          <cell r="A149" t="str">
            <v>C10_B4_148</v>
          </cell>
          <cell r="D149" t="str">
            <v>PARQUE</v>
          </cell>
        </row>
        <row r="150">
          <cell r="A150" t="str">
            <v>C10_B15_149</v>
          </cell>
          <cell r="B150">
            <v>14200110037</v>
          </cell>
          <cell r="C150" t="str">
            <v>CR 43 B 8 69</v>
          </cell>
          <cell r="D150" t="str">
            <v>PARQUE</v>
          </cell>
          <cell r="E150" t="str">
            <v>Mixto</v>
          </cell>
        </row>
        <row r="151">
          <cell r="A151" t="str">
            <v>C10_B16_150</v>
          </cell>
          <cell r="B151">
            <v>14200120006</v>
          </cell>
          <cell r="C151" t="str">
            <v>CL 9 43 A 33 L 17</v>
          </cell>
          <cell r="D151" t="str">
            <v>PARQUE</v>
          </cell>
          <cell r="E151" t="str">
            <v>Mixto</v>
          </cell>
        </row>
        <row r="152">
          <cell r="A152" t="str">
            <v>C10_B17_151</v>
          </cell>
          <cell r="B152">
            <v>14180090011</v>
          </cell>
          <cell r="C152" t="str">
            <v>CRA 43A 8-84</v>
          </cell>
          <cell r="D152" t="str">
            <v>PARQUE</v>
          </cell>
          <cell r="E152" t="str">
            <v>Comercio</v>
          </cell>
        </row>
        <row r="153">
          <cell r="A153" t="str">
            <v>C10_B5_152</v>
          </cell>
          <cell r="D153" t="str">
            <v>PARQUE</v>
          </cell>
        </row>
        <row r="154">
          <cell r="A154" t="str">
            <v>C10_B5_153</v>
          </cell>
          <cell r="D154" t="str">
            <v>PARQUE</v>
          </cell>
        </row>
        <row r="155">
          <cell r="A155" t="str">
            <v>C10_B5_154</v>
          </cell>
          <cell r="D155" t="str">
            <v>PARQUE</v>
          </cell>
        </row>
        <row r="156">
          <cell r="A156" t="str">
            <v>TRAMO 1</v>
          </cell>
          <cell r="B156" t="str">
            <v>No aplica</v>
          </cell>
          <cell r="C156" t="str">
            <v>No Aplica</v>
          </cell>
          <cell r="D156">
            <v>1</v>
          </cell>
          <cell r="E156" t="str">
            <v>No aplica</v>
          </cell>
          <cell r="F156" t="str">
            <v>No aplica</v>
          </cell>
        </row>
        <row r="157">
          <cell r="A157" t="str">
            <v>TRAMO 2</v>
          </cell>
          <cell r="B157" t="str">
            <v>No aplica</v>
          </cell>
          <cell r="C157" t="str">
            <v>No Aplica</v>
          </cell>
          <cell r="D157">
            <v>2</v>
          </cell>
          <cell r="E157" t="str">
            <v>No aplica</v>
          </cell>
          <cell r="F157" t="str">
            <v>No aplica</v>
          </cell>
        </row>
        <row r="158">
          <cell r="A158" t="str">
            <v>TRAMO 3</v>
          </cell>
          <cell r="B158" t="str">
            <v>No aplica</v>
          </cell>
          <cell r="C158" t="str">
            <v>No Aplica</v>
          </cell>
          <cell r="D158">
            <v>3</v>
          </cell>
          <cell r="E158" t="str">
            <v>No aplica</v>
          </cell>
          <cell r="F158" t="str">
            <v>No aplica</v>
          </cell>
        </row>
        <row r="159">
          <cell r="A159" t="str">
            <v>P. POBLADO</v>
          </cell>
          <cell r="B159" t="str">
            <v>No aplica</v>
          </cell>
          <cell r="C159" t="str">
            <v>No Aplica</v>
          </cell>
          <cell r="D159" t="str">
            <v>PARQUE</v>
          </cell>
          <cell r="E159" t="str">
            <v>No aplica</v>
          </cell>
          <cell r="F159" t="str">
            <v>No aplica</v>
          </cell>
        </row>
        <row r="160">
          <cell r="A160" t="str">
            <v>TOTAL</v>
          </cell>
          <cell r="B160" t="str">
            <v>No aplica</v>
          </cell>
          <cell r="C160" t="str">
            <v>No Aplica</v>
          </cell>
          <cell r="D160" t="str">
            <v>1 al 3</v>
          </cell>
          <cell r="E160" t="str">
            <v>No aplica</v>
          </cell>
          <cell r="F160" t="str">
            <v>No aplica</v>
          </cell>
        </row>
      </sheetData>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SUB_APU"/>
      <sheetName val="RESUMEN_PRESUPU_"/>
      <sheetName val="SUB_APU2"/>
      <sheetName val="RESUMEN_PRESUPU_2"/>
      <sheetName val="SUB_APU1"/>
      <sheetName val="RESUMEN_PRESUPU_1"/>
      <sheetName val="SUB_APU3"/>
      <sheetName val="RESUMEN_PRESUPU_3"/>
    </sheetNames>
    <sheetDataSet>
      <sheetData sheetId="0"/>
      <sheetData sheetId="1"/>
      <sheetData sheetId="2">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1.1000000000000001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1.1200000000000001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35"/>
  <sheetViews>
    <sheetView tabSelected="1" topLeftCell="A30" zoomScale="85" zoomScaleNormal="85" workbookViewId="0">
      <selection activeCell="L34" sqref="L34"/>
    </sheetView>
  </sheetViews>
  <sheetFormatPr baseColWidth="10" defaultColWidth="11.5703125" defaultRowHeight="15"/>
  <cols>
    <col min="1" max="1" width="1.85546875" style="1" customWidth="1"/>
    <col min="2" max="2" width="7.28515625" style="14" bestFit="1" customWidth="1"/>
    <col min="3" max="3" width="72.140625" style="14" customWidth="1"/>
    <col min="4" max="4" width="7.5703125" style="14" bestFit="1" customWidth="1"/>
    <col min="5" max="5" width="6.28515625" style="15" bestFit="1" customWidth="1"/>
    <col min="6" max="6" width="15.7109375" style="15" customWidth="1"/>
    <col min="7" max="7" width="15" style="16" customWidth="1"/>
    <col min="8" max="8" width="19" style="14" customWidth="1"/>
    <col min="9" max="16384" width="11.5703125" style="1"/>
  </cols>
  <sheetData>
    <row r="1" spans="2:8" ht="7.15" customHeight="1" thickBot="1"/>
    <row r="2" spans="2:8" ht="71.45" customHeight="1" thickBot="1">
      <c r="B2" s="35" t="s">
        <v>52</v>
      </c>
      <c r="C2" s="36"/>
      <c r="D2" s="36"/>
      <c r="E2" s="36"/>
      <c r="F2" s="36"/>
      <c r="G2" s="37"/>
    </row>
    <row r="3" spans="2:8">
      <c r="B3" s="17" t="s">
        <v>0</v>
      </c>
      <c r="C3" s="17" t="s">
        <v>1</v>
      </c>
      <c r="D3" s="17" t="s">
        <v>51</v>
      </c>
      <c r="E3" s="17" t="s">
        <v>3</v>
      </c>
      <c r="F3" s="17" t="s">
        <v>5</v>
      </c>
      <c r="G3" s="17" t="s">
        <v>4</v>
      </c>
    </row>
    <row r="4" spans="2:8" s="3" customFormat="1" ht="13.5">
      <c r="B4" s="4">
        <v>1</v>
      </c>
      <c r="C4" s="5" t="s">
        <v>7</v>
      </c>
      <c r="D4" s="6"/>
      <c r="E4" s="18"/>
      <c r="F4" s="19"/>
      <c r="G4" s="20"/>
      <c r="H4" s="14"/>
    </row>
    <row r="5" spans="2:8" s="3" customFormat="1" ht="183" customHeight="1">
      <c r="B5" s="6">
        <v>1.1000000000000001</v>
      </c>
      <c r="C5" s="21" t="s">
        <v>8</v>
      </c>
      <c r="D5" s="6" t="s">
        <v>69</v>
      </c>
      <c r="E5" s="18">
        <v>300</v>
      </c>
      <c r="F5" s="30">
        <v>0</v>
      </c>
      <c r="G5" s="20">
        <f t="shared" ref="G5:G40" si="0">E5*F5</f>
        <v>0</v>
      </c>
      <c r="H5" s="14"/>
    </row>
    <row r="6" spans="2:8" s="3" customFormat="1" ht="13.5">
      <c r="B6" s="6">
        <v>1.2</v>
      </c>
      <c r="C6" s="21" t="s">
        <v>25</v>
      </c>
      <c r="D6" s="6" t="s">
        <v>69</v>
      </c>
      <c r="E6" s="18">
        <v>750</v>
      </c>
      <c r="F6" s="30">
        <v>0</v>
      </c>
      <c r="G6" s="20">
        <f t="shared" si="0"/>
        <v>0</v>
      </c>
      <c r="H6" s="14"/>
    </row>
    <row r="7" spans="2:8" s="3" customFormat="1" ht="13.5">
      <c r="B7" s="4">
        <v>2</v>
      </c>
      <c r="C7" s="5" t="s">
        <v>9</v>
      </c>
      <c r="D7" s="6"/>
      <c r="E7" s="18"/>
      <c r="F7" s="19"/>
      <c r="G7" s="20"/>
      <c r="H7" s="14"/>
    </row>
    <row r="8" spans="2:8" s="3" customFormat="1" ht="60">
      <c r="B8" s="6">
        <v>2.1</v>
      </c>
      <c r="C8" s="21" t="s">
        <v>10</v>
      </c>
      <c r="D8" s="6" t="s">
        <v>69</v>
      </c>
      <c r="E8" s="18">
        <v>300</v>
      </c>
      <c r="F8" s="30">
        <v>0</v>
      </c>
      <c r="G8" s="20">
        <f t="shared" si="0"/>
        <v>0</v>
      </c>
      <c r="H8" s="14"/>
    </row>
    <row r="9" spans="2:8" s="3" customFormat="1" ht="36">
      <c r="B9" s="6">
        <v>2.2000000000000002</v>
      </c>
      <c r="C9" s="21" t="s">
        <v>26</v>
      </c>
      <c r="D9" s="6" t="s">
        <v>6</v>
      </c>
      <c r="E9" s="18">
        <v>55</v>
      </c>
      <c r="F9" s="30">
        <v>0</v>
      </c>
      <c r="G9" s="20">
        <f t="shared" si="0"/>
        <v>0</v>
      </c>
      <c r="H9" s="14"/>
    </row>
    <row r="10" spans="2:8" s="3" customFormat="1" ht="13.5">
      <c r="B10" s="4">
        <v>3</v>
      </c>
      <c r="C10" s="5" t="s">
        <v>11</v>
      </c>
      <c r="D10" s="6"/>
      <c r="E10" s="18"/>
      <c r="F10" s="19"/>
      <c r="G10" s="20"/>
      <c r="H10" s="14"/>
    </row>
    <row r="11" spans="2:8" s="3" customFormat="1" ht="48">
      <c r="B11" s="6">
        <v>3.1</v>
      </c>
      <c r="C11" s="21" t="s">
        <v>12</v>
      </c>
      <c r="D11" s="6" t="s">
        <v>13</v>
      </c>
      <c r="E11" s="18">
        <v>150</v>
      </c>
      <c r="F11" s="31">
        <v>0</v>
      </c>
      <c r="G11" s="20">
        <f t="shared" si="0"/>
        <v>0</v>
      </c>
      <c r="H11" s="14"/>
    </row>
    <row r="12" spans="2:8" s="3" customFormat="1" ht="13.5">
      <c r="B12" s="4">
        <v>4</v>
      </c>
      <c r="C12" s="5" t="s">
        <v>14</v>
      </c>
      <c r="D12" s="6"/>
      <c r="E12" s="18"/>
      <c r="F12" s="19"/>
      <c r="G12" s="20"/>
      <c r="H12" s="14"/>
    </row>
    <row r="13" spans="2:8" s="3" customFormat="1" ht="24">
      <c r="B13" s="6">
        <v>4.0999999999999996</v>
      </c>
      <c r="C13" s="21" t="s">
        <v>15</v>
      </c>
      <c r="D13" s="6" t="s">
        <v>69</v>
      </c>
      <c r="E13" s="18">
        <v>240</v>
      </c>
      <c r="F13" s="31">
        <v>0</v>
      </c>
      <c r="G13" s="20">
        <f t="shared" si="0"/>
        <v>0</v>
      </c>
      <c r="H13" s="14"/>
    </row>
    <row r="14" spans="2:8" s="3" customFormat="1" ht="13.5">
      <c r="B14" s="4">
        <v>5</v>
      </c>
      <c r="C14" s="5" t="s">
        <v>9</v>
      </c>
      <c r="D14" s="6"/>
      <c r="E14" s="18"/>
      <c r="F14" s="19"/>
      <c r="G14" s="20"/>
      <c r="H14" s="14"/>
    </row>
    <row r="15" spans="2:8" s="3" customFormat="1" ht="60">
      <c r="B15" s="6" t="s">
        <v>41</v>
      </c>
      <c r="C15" s="21" t="s">
        <v>28</v>
      </c>
      <c r="D15" s="6" t="s">
        <v>69</v>
      </c>
      <c r="E15" s="18">
        <v>40</v>
      </c>
      <c r="F15" s="31">
        <v>0</v>
      </c>
      <c r="G15" s="20">
        <f t="shared" si="0"/>
        <v>0</v>
      </c>
      <c r="H15" s="22"/>
    </row>
    <row r="16" spans="2:8" s="3" customFormat="1" ht="13.5">
      <c r="B16" s="4">
        <v>6</v>
      </c>
      <c r="C16" s="5" t="s">
        <v>16</v>
      </c>
      <c r="D16" s="6"/>
      <c r="E16" s="18"/>
      <c r="F16" s="19"/>
      <c r="G16" s="20"/>
      <c r="H16" s="14"/>
    </row>
    <row r="17" spans="2:9" s="3" customFormat="1" ht="13.5">
      <c r="B17" s="4" t="s">
        <v>42</v>
      </c>
      <c r="C17" s="5" t="s">
        <v>17</v>
      </c>
      <c r="D17" s="6"/>
      <c r="E17" s="18"/>
      <c r="F17" s="19"/>
      <c r="G17" s="20"/>
      <c r="H17" s="14"/>
    </row>
    <row r="18" spans="2:9" s="3" customFormat="1" ht="36">
      <c r="B18" s="6" t="s">
        <v>46</v>
      </c>
      <c r="C18" s="21" t="s">
        <v>40</v>
      </c>
      <c r="D18" s="6" t="s">
        <v>69</v>
      </c>
      <c r="E18" s="18">
        <v>1000</v>
      </c>
      <c r="F18" s="31">
        <v>0</v>
      </c>
      <c r="G18" s="20">
        <f t="shared" si="0"/>
        <v>0</v>
      </c>
      <c r="H18" s="14"/>
    </row>
    <row r="19" spans="2:9" s="3" customFormat="1" ht="72">
      <c r="B19" s="6" t="s">
        <v>47</v>
      </c>
      <c r="C19" s="21" t="s">
        <v>18</v>
      </c>
      <c r="D19" s="6" t="s">
        <v>69</v>
      </c>
      <c r="E19" s="18">
        <f>+E6</f>
        <v>750</v>
      </c>
      <c r="F19" s="31">
        <v>0</v>
      </c>
      <c r="G19" s="20">
        <f t="shared" si="0"/>
        <v>0</v>
      </c>
      <c r="H19" s="14"/>
    </row>
    <row r="20" spans="2:9" s="3" customFormat="1" ht="13.5">
      <c r="B20" s="4" t="s">
        <v>43</v>
      </c>
      <c r="C20" s="5" t="s">
        <v>19</v>
      </c>
      <c r="D20" s="6"/>
      <c r="E20" s="18"/>
      <c r="F20" s="19"/>
      <c r="G20" s="20"/>
      <c r="H20" s="14"/>
    </row>
    <row r="21" spans="2:9" s="3" customFormat="1" ht="72">
      <c r="B21" s="6" t="s">
        <v>48</v>
      </c>
      <c r="C21" s="21" t="s">
        <v>20</v>
      </c>
      <c r="D21" s="6" t="s">
        <v>69</v>
      </c>
      <c r="E21" s="18">
        <f>+E6</f>
        <v>750</v>
      </c>
      <c r="F21" s="31">
        <v>0</v>
      </c>
      <c r="G21" s="20">
        <f t="shared" si="0"/>
        <v>0</v>
      </c>
      <c r="H21" s="14"/>
    </row>
    <row r="22" spans="2:9" s="3" customFormat="1" ht="13.5">
      <c r="B22" s="4">
        <v>7</v>
      </c>
      <c r="C22" s="5" t="s">
        <v>21</v>
      </c>
      <c r="D22" s="6"/>
      <c r="E22" s="18"/>
      <c r="F22" s="19"/>
      <c r="G22" s="20"/>
      <c r="H22" s="14"/>
    </row>
    <row r="23" spans="2:9" s="3" customFormat="1" ht="132">
      <c r="B23" s="6" t="s">
        <v>53</v>
      </c>
      <c r="C23" s="21" t="s">
        <v>36</v>
      </c>
      <c r="D23" s="6" t="s">
        <v>69</v>
      </c>
      <c r="E23" s="18">
        <v>215</v>
      </c>
      <c r="F23" s="31">
        <v>0</v>
      </c>
      <c r="G23" s="20">
        <f t="shared" ref="G23" si="1">E23*F23</f>
        <v>0</v>
      </c>
      <c r="H23" s="38"/>
      <c r="I23" s="39"/>
    </row>
    <row r="24" spans="2:9" s="3" customFormat="1" ht="24">
      <c r="B24" s="6" t="s">
        <v>49</v>
      </c>
      <c r="C24" s="21" t="s">
        <v>56</v>
      </c>
      <c r="D24" s="6" t="s">
        <v>69</v>
      </c>
      <c r="E24" s="18">
        <v>80</v>
      </c>
      <c r="F24" s="31">
        <v>0</v>
      </c>
      <c r="G24" s="20">
        <f t="shared" si="0"/>
        <v>0</v>
      </c>
      <c r="H24" s="14"/>
      <c r="I24"/>
    </row>
    <row r="25" spans="2:9" s="3" customFormat="1" ht="13.5">
      <c r="B25" s="4">
        <v>8</v>
      </c>
      <c r="C25" s="5" t="s">
        <v>34</v>
      </c>
      <c r="D25" s="6"/>
      <c r="E25" s="18"/>
      <c r="F25" s="19"/>
      <c r="G25" s="20"/>
      <c r="H25" s="14"/>
    </row>
    <row r="26" spans="2:9" s="3" customFormat="1" ht="72">
      <c r="B26" s="6" t="s">
        <v>44</v>
      </c>
      <c r="C26" s="21" t="s">
        <v>35</v>
      </c>
      <c r="D26" s="6" t="s">
        <v>69</v>
      </c>
      <c r="E26" s="18">
        <v>40</v>
      </c>
      <c r="F26" s="31">
        <v>0</v>
      </c>
      <c r="G26" s="20">
        <f t="shared" si="0"/>
        <v>0</v>
      </c>
      <c r="H26" s="14"/>
    </row>
    <row r="27" spans="2:9" s="3" customFormat="1" ht="13.5">
      <c r="B27" s="4">
        <v>9</v>
      </c>
      <c r="C27" s="5" t="s">
        <v>27</v>
      </c>
      <c r="D27" s="6"/>
      <c r="E27" s="18"/>
      <c r="F27" s="19"/>
      <c r="G27" s="20"/>
      <c r="H27" s="14"/>
    </row>
    <row r="28" spans="2:9" s="3" customFormat="1" ht="13.5">
      <c r="B28" s="4" t="s">
        <v>45</v>
      </c>
      <c r="C28" s="5" t="s">
        <v>22</v>
      </c>
      <c r="D28" s="6"/>
      <c r="E28" s="18"/>
      <c r="F28" s="19"/>
      <c r="G28" s="20"/>
      <c r="H28" s="14"/>
    </row>
    <row r="29" spans="2:9" s="3" customFormat="1" ht="24">
      <c r="B29" s="6" t="s">
        <v>58</v>
      </c>
      <c r="C29" s="23" t="s">
        <v>59</v>
      </c>
      <c r="D29" s="6" t="s">
        <v>2</v>
      </c>
      <c r="E29" s="18">
        <v>36</v>
      </c>
      <c r="F29" s="31">
        <v>0</v>
      </c>
      <c r="G29" s="20">
        <f t="shared" ref="G29" si="2">E29*F29</f>
        <v>0</v>
      </c>
      <c r="H29" s="14"/>
    </row>
    <row r="30" spans="2:9" s="3" customFormat="1" ht="24">
      <c r="B30" s="6" t="s">
        <v>50</v>
      </c>
      <c r="C30" s="23" t="s">
        <v>57</v>
      </c>
      <c r="D30" s="6" t="s">
        <v>2</v>
      </c>
      <c r="E30" s="18">
        <v>12</v>
      </c>
      <c r="F30" s="31">
        <v>0</v>
      </c>
      <c r="G30" s="20">
        <f t="shared" si="0"/>
        <v>0</v>
      </c>
      <c r="H30" s="38"/>
      <c r="I30" s="39"/>
    </row>
    <row r="31" spans="2:9" s="3" customFormat="1" ht="13.5">
      <c r="B31" s="4">
        <v>10</v>
      </c>
      <c r="C31" s="5" t="s">
        <v>30</v>
      </c>
      <c r="D31" s="6"/>
      <c r="E31" s="18"/>
      <c r="F31" s="19"/>
      <c r="G31" s="20"/>
      <c r="H31" s="14"/>
    </row>
    <row r="32" spans="2:9" s="3" customFormat="1" ht="13.5">
      <c r="B32" s="4">
        <v>10.1</v>
      </c>
      <c r="C32" s="5" t="s">
        <v>29</v>
      </c>
      <c r="D32" s="6"/>
      <c r="E32" s="18"/>
      <c r="F32" s="19"/>
      <c r="G32" s="20"/>
      <c r="H32" s="14"/>
    </row>
    <row r="33" spans="2:8" s="3" customFormat="1" ht="96">
      <c r="B33" s="6" t="s">
        <v>70</v>
      </c>
      <c r="C33" s="23" t="s">
        <v>55</v>
      </c>
      <c r="D33" s="6" t="s">
        <v>6</v>
      </c>
      <c r="E33" s="18">
        <v>60</v>
      </c>
      <c r="F33" s="31">
        <v>0</v>
      </c>
      <c r="G33" s="20">
        <f t="shared" ref="G33" si="3">E33*F33</f>
        <v>0</v>
      </c>
      <c r="H33" s="14"/>
    </row>
    <row r="34" spans="2:8" s="3" customFormat="1" ht="96">
      <c r="B34" s="6" t="s">
        <v>71</v>
      </c>
      <c r="C34" s="23" t="s">
        <v>54</v>
      </c>
      <c r="D34" s="6" t="s">
        <v>6</v>
      </c>
      <c r="E34" s="18">
        <v>150</v>
      </c>
      <c r="F34" s="31">
        <v>0</v>
      </c>
      <c r="G34" s="20">
        <f t="shared" si="0"/>
        <v>0</v>
      </c>
      <c r="H34" s="14"/>
    </row>
    <row r="35" spans="2:8" s="3" customFormat="1" ht="13.5">
      <c r="B35" s="4">
        <v>10.199999999999999</v>
      </c>
      <c r="C35" s="5" t="s">
        <v>31</v>
      </c>
      <c r="D35" s="6"/>
      <c r="E35" s="18"/>
      <c r="F35" s="19"/>
      <c r="G35" s="20"/>
      <c r="H35" s="14"/>
    </row>
    <row r="36" spans="2:8" s="3" customFormat="1" ht="60">
      <c r="B36" s="6" t="s">
        <v>72</v>
      </c>
      <c r="C36" s="21" t="s">
        <v>32</v>
      </c>
      <c r="D36" s="6" t="s">
        <v>2</v>
      </c>
      <c r="E36" s="18">
        <v>8</v>
      </c>
      <c r="F36" s="31">
        <v>0</v>
      </c>
      <c r="G36" s="20">
        <f t="shared" si="0"/>
        <v>0</v>
      </c>
      <c r="H36" s="14"/>
    </row>
    <row r="37" spans="2:8" s="3" customFormat="1" ht="36">
      <c r="B37" s="6" t="s">
        <v>73</v>
      </c>
      <c r="C37" s="21" t="s">
        <v>33</v>
      </c>
      <c r="D37" s="6" t="s">
        <v>2</v>
      </c>
      <c r="E37" s="18">
        <v>6</v>
      </c>
      <c r="F37" s="31">
        <v>0</v>
      </c>
      <c r="G37" s="20">
        <f t="shared" si="0"/>
        <v>0</v>
      </c>
      <c r="H37" s="14"/>
    </row>
    <row r="38" spans="2:8" s="3" customFormat="1" ht="13.5">
      <c r="B38" s="4">
        <v>10.3</v>
      </c>
      <c r="C38" s="5" t="s">
        <v>37</v>
      </c>
      <c r="D38" s="6"/>
      <c r="E38" s="18"/>
      <c r="F38" s="19"/>
      <c r="G38" s="20"/>
      <c r="H38" s="14"/>
    </row>
    <row r="39" spans="2:8" s="3" customFormat="1" ht="48">
      <c r="B39" s="6" t="s">
        <v>74</v>
      </c>
      <c r="C39" s="24" t="s">
        <v>38</v>
      </c>
      <c r="D39" s="6" t="s">
        <v>2</v>
      </c>
      <c r="E39" s="18">
        <v>8</v>
      </c>
      <c r="F39" s="31">
        <v>0</v>
      </c>
      <c r="G39" s="20">
        <f t="shared" si="0"/>
        <v>0</v>
      </c>
      <c r="H39" s="14"/>
    </row>
    <row r="40" spans="2:8" s="3" customFormat="1" ht="48">
      <c r="B40" s="6" t="s">
        <v>75</v>
      </c>
      <c r="C40" s="24" t="s">
        <v>39</v>
      </c>
      <c r="D40" s="6" t="s">
        <v>2</v>
      </c>
      <c r="E40" s="18">
        <v>8</v>
      </c>
      <c r="F40" s="31">
        <v>0</v>
      </c>
      <c r="G40" s="20">
        <f t="shared" si="0"/>
        <v>0</v>
      </c>
      <c r="H40" s="14"/>
    </row>
    <row r="41" spans="2:8" s="3" customFormat="1" ht="13.5">
      <c r="B41" s="4">
        <v>11</v>
      </c>
      <c r="C41" s="5" t="s">
        <v>60</v>
      </c>
      <c r="D41" s="6"/>
      <c r="E41" s="7"/>
      <c r="F41" s="8"/>
      <c r="G41" s="9"/>
      <c r="H41" s="14"/>
    </row>
    <row r="42" spans="2:8" ht="48">
      <c r="B42" s="6">
        <v>11.1</v>
      </c>
      <c r="C42" s="10" t="s">
        <v>62</v>
      </c>
      <c r="D42" s="6" t="s">
        <v>61</v>
      </c>
      <c r="E42" s="7">
        <v>2</v>
      </c>
      <c r="F42" s="30">
        <v>0</v>
      </c>
      <c r="G42" s="9">
        <f>E42*F42</f>
        <v>0</v>
      </c>
    </row>
    <row r="43" spans="2:8" s="2" customFormat="1" ht="21.6" customHeight="1">
      <c r="B43" s="32" t="s">
        <v>63</v>
      </c>
      <c r="C43" s="32"/>
      <c r="D43" s="32"/>
      <c r="E43" s="32"/>
      <c r="F43" s="32"/>
      <c r="G43" s="26">
        <f>+SUM(G5:G42)</f>
        <v>0</v>
      </c>
      <c r="H43" s="11"/>
    </row>
    <row r="44" spans="2:8" s="2" customFormat="1" ht="12.75">
      <c r="B44" s="33" t="s">
        <v>64</v>
      </c>
      <c r="C44" s="33"/>
      <c r="D44" s="33"/>
      <c r="E44" s="33"/>
      <c r="F44" s="27"/>
      <c r="G44" s="28">
        <f>+F44*$G$43</f>
        <v>0</v>
      </c>
      <c r="H44" s="12"/>
    </row>
    <row r="45" spans="2:8" s="2" customFormat="1" ht="14.25" customHeight="1">
      <c r="B45" s="40" t="s">
        <v>67</v>
      </c>
      <c r="C45" s="41"/>
      <c r="D45" s="41"/>
      <c r="E45" s="42"/>
      <c r="F45" s="27"/>
      <c r="G45" s="28">
        <f>+F45*$G$43</f>
        <v>0</v>
      </c>
      <c r="H45" s="12"/>
    </row>
    <row r="46" spans="2:8" s="2" customFormat="1" ht="14.25" hidden="1" customHeight="1">
      <c r="B46" s="33" t="s">
        <v>65</v>
      </c>
      <c r="C46" s="33"/>
      <c r="D46" s="33"/>
      <c r="E46" s="33"/>
      <c r="F46" s="27"/>
      <c r="G46" s="28">
        <f t="shared" ref="G46" si="4">+F46*$H$40</f>
        <v>0</v>
      </c>
      <c r="H46" s="12"/>
    </row>
    <row r="47" spans="2:8" s="2" customFormat="1" ht="15.75" customHeight="1">
      <c r="B47" s="32" t="s">
        <v>68</v>
      </c>
      <c r="C47" s="32"/>
      <c r="D47" s="32"/>
      <c r="E47" s="32"/>
      <c r="F47" s="32"/>
      <c r="G47" s="29">
        <f>G44+G45+G46</f>
        <v>0</v>
      </c>
      <c r="H47" s="12"/>
    </row>
    <row r="48" spans="2:8" s="2" customFormat="1" ht="12.75">
      <c r="B48" s="33" t="s">
        <v>23</v>
      </c>
      <c r="C48" s="33"/>
      <c r="D48" s="33"/>
      <c r="E48" s="33"/>
      <c r="F48" s="13">
        <v>0.19</v>
      </c>
      <c r="G48" s="28">
        <f>+G45*F48</f>
        <v>0</v>
      </c>
      <c r="H48" s="12"/>
    </row>
    <row r="49" spans="2:8" s="2" customFormat="1" ht="12.75" customHeight="1">
      <c r="B49" s="32" t="s">
        <v>24</v>
      </c>
      <c r="C49" s="32"/>
      <c r="D49" s="32"/>
      <c r="E49" s="32"/>
      <c r="F49" s="32"/>
      <c r="G49" s="29">
        <f>+G43+G47+G48</f>
        <v>0</v>
      </c>
      <c r="H49" s="12"/>
    </row>
    <row r="50" spans="2:8" s="2" customFormat="1" ht="3" customHeight="1">
      <c r="B50" s="34" t="s">
        <v>66</v>
      </c>
      <c r="C50" s="34"/>
      <c r="D50" s="34"/>
      <c r="E50" s="34"/>
      <c r="F50" s="34"/>
      <c r="G50" s="34"/>
      <c r="H50" s="12"/>
    </row>
    <row r="51" spans="2:8" s="2" customFormat="1" ht="15" customHeight="1">
      <c r="B51" s="34"/>
      <c r="C51" s="34"/>
      <c r="D51" s="34"/>
      <c r="E51" s="34"/>
      <c r="F51" s="34"/>
      <c r="G51" s="34"/>
      <c r="H51" s="25"/>
    </row>
    <row r="52" spans="2:8" s="2" customFormat="1" ht="4.5" customHeight="1">
      <c r="B52" s="34"/>
      <c r="C52" s="34"/>
      <c r="D52" s="34"/>
      <c r="E52" s="34"/>
      <c r="F52" s="34"/>
      <c r="G52" s="34"/>
      <c r="H52" s="25"/>
    </row>
    <row r="53" spans="2:8" s="2" customFormat="1" ht="15" customHeight="1">
      <c r="B53" s="34"/>
      <c r="C53" s="34"/>
      <c r="D53" s="34"/>
      <c r="E53" s="34"/>
      <c r="F53" s="34"/>
      <c r="G53" s="34"/>
      <c r="H53" s="25"/>
    </row>
    <row r="54" spans="2:8">
      <c r="B54" s="34"/>
      <c r="C54" s="34"/>
      <c r="D54" s="34"/>
      <c r="E54" s="34"/>
      <c r="F54" s="34"/>
      <c r="G54" s="34"/>
    </row>
    <row r="55" spans="2:8">
      <c r="D55" s="16"/>
      <c r="E55" s="16"/>
      <c r="F55" s="1"/>
    </row>
    <row r="56" spans="2:8">
      <c r="D56" s="16"/>
      <c r="E56" s="16"/>
      <c r="F56" s="1"/>
    </row>
    <row r="57" spans="2:8">
      <c r="D57" s="16"/>
      <c r="E57" s="16"/>
      <c r="F57" s="1"/>
    </row>
    <row r="58" spans="2:8">
      <c r="D58" s="16"/>
      <c r="E58" s="16"/>
      <c r="F58" s="1"/>
    </row>
    <row r="59" spans="2:8">
      <c r="D59" s="16"/>
      <c r="E59" s="16"/>
      <c r="F59" s="1"/>
    </row>
    <row r="60" spans="2:8">
      <c r="D60" s="16"/>
      <c r="E60" s="16"/>
      <c r="F60" s="1"/>
    </row>
    <row r="61" spans="2:8">
      <c r="D61" s="16"/>
      <c r="E61" s="16"/>
      <c r="F61" s="1"/>
    </row>
    <row r="62" spans="2:8">
      <c r="D62" s="16"/>
      <c r="E62" s="16"/>
      <c r="F62" s="1"/>
    </row>
    <row r="63" spans="2:8">
      <c r="D63" s="16"/>
      <c r="E63" s="16"/>
      <c r="F63" s="1"/>
    </row>
    <row r="64" spans="2:8">
      <c r="D64" s="16"/>
      <c r="E64" s="16"/>
      <c r="F64" s="1"/>
    </row>
    <row r="65" spans="4:6">
      <c r="D65" s="16"/>
      <c r="E65" s="16"/>
      <c r="F65" s="1"/>
    </row>
    <row r="66" spans="4:6">
      <c r="D66" s="16"/>
      <c r="E66" s="16"/>
      <c r="F66" s="1"/>
    </row>
    <row r="67" spans="4:6">
      <c r="D67" s="16"/>
      <c r="E67" s="16"/>
      <c r="F67" s="1"/>
    </row>
    <row r="68" spans="4:6">
      <c r="D68" s="16"/>
      <c r="E68" s="16"/>
      <c r="F68" s="1"/>
    </row>
    <row r="69" spans="4:6">
      <c r="D69" s="16"/>
      <c r="E69" s="16"/>
      <c r="F69" s="1"/>
    </row>
    <row r="70" spans="4:6">
      <c r="D70" s="16"/>
      <c r="E70" s="16"/>
      <c r="F70" s="1"/>
    </row>
    <row r="71" spans="4:6">
      <c r="D71" s="16"/>
      <c r="E71" s="16"/>
      <c r="F71" s="1"/>
    </row>
    <row r="72" spans="4:6">
      <c r="D72" s="16"/>
      <c r="E72" s="16"/>
      <c r="F72" s="1"/>
    </row>
    <row r="73" spans="4:6">
      <c r="D73" s="16"/>
      <c r="E73" s="16"/>
      <c r="F73" s="1"/>
    </row>
    <row r="74" spans="4:6">
      <c r="D74" s="16"/>
      <c r="E74" s="16"/>
      <c r="F74" s="1"/>
    </row>
    <row r="75" spans="4:6">
      <c r="D75" s="16"/>
      <c r="E75" s="16"/>
      <c r="F75" s="1"/>
    </row>
    <row r="76" spans="4:6">
      <c r="D76" s="16"/>
      <c r="E76" s="16"/>
      <c r="F76" s="1"/>
    </row>
    <row r="77" spans="4:6">
      <c r="D77" s="16"/>
      <c r="E77" s="16"/>
      <c r="F77" s="1"/>
    </row>
    <row r="78" spans="4:6">
      <c r="D78" s="16"/>
      <c r="E78" s="16"/>
      <c r="F78" s="1"/>
    </row>
    <row r="79" spans="4:6">
      <c r="D79" s="16"/>
      <c r="E79" s="16"/>
      <c r="F79" s="1"/>
    </row>
    <row r="80" spans="4:6">
      <c r="D80" s="16"/>
      <c r="E80" s="16"/>
      <c r="F80" s="1"/>
    </row>
    <row r="81" spans="4:6">
      <c r="D81" s="16"/>
      <c r="E81" s="16"/>
      <c r="F81" s="1"/>
    </row>
    <row r="82" spans="4:6">
      <c r="D82" s="16"/>
      <c r="E82" s="16"/>
      <c r="F82" s="1"/>
    </row>
    <row r="83" spans="4:6">
      <c r="D83" s="16"/>
      <c r="E83" s="16"/>
      <c r="F83" s="1"/>
    </row>
    <row r="84" spans="4:6">
      <c r="D84" s="16"/>
      <c r="E84" s="16"/>
      <c r="F84" s="1"/>
    </row>
    <row r="85" spans="4:6">
      <c r="D85" s="16"/>
      <c r="E85" s="16"/>
      <c r="F85" s="1"/>
    </row>
    <row r="86" spans="4:6">
      <c r="D86" s="16"/>
      <c r="E86" s="16"/>
      <c r="F86" s="1"/>
    </row>
    <row r="87" spans="4:6">
      <c r="D87" s="16"/>
      <c r="E87" s="16"/>
      <c r="F87" s="1"/>
    </row>
    <row r="88" spans="4:6">
      <c r="D88" s="16"/>
      <c r="E88" s="16"/>
      <c r="F88" s="1"/>
    </row>
    <row r="89" spans="4:6">
      <c r="D89" s="16"/>
      <c r="E89" s="16"/>
      <c r="F89" s="1"/>
    </row>
    <row r="90" spans="4:6">
      <c r="D90" s="16"/>
      <c r="E90" s="16"/>
      <c r="F90" s="1"/>
    </row>
    <row r="91" spans="4:6">
      <c r="D91" s="16"/>
      <c r="E91" s="16"/>
      <c r="F91" s="1"/>
    </row>
    <row r="92" spans="4:6">
      <c r="D92" s="16"/>
      <c r="E92" s="16"/>
      <c r="F92" s="1"/>
    </row>
    <row r="93" spans="4:6">
      <c r="D93" s="16"/>
      <c r="E93" s="16"/>
      <c r="F93" s="1"/>
    </row>
    <row r="94" spans="4:6">
      <c r="D94" s="16"/>
      <c r="E94" s="16"/>
      <c r="F94" s="1"/>
    </row>
    <row r="95" spans="4:6">
      <c r="D95" s="16"/>
      <c r="E95" s="16"/>
      <c r="F95" s="1"/>
    </row>
    <row r="96" spans="4:6">
      <c r="D96" s="16"/>
      <c r="E96" s="16"/>
      <c r="F96" s="1"/>
    </row>
    <row r="97" spans="4:6">
      <c r="D97" s="16"/>
      <c r="E97" s="16"/>
      <c r="F97" s="1"/>
    </row>
    <row r="98" spans="4:6">
      <c r="D98" s="16"/>
      <c r="E98" s="16"/>
      <c r="F98" s="1"/>
    </row>
    <row r="99" spans="4:6">
      <c r="D99" s="16"/>
      <c r="E99" s="16"/>
      <c r="F99" s="1"/>
    </row>
    <row r="100" spans="4:6">
      <c r="D100" s="16"/>
      <c r="E100" s="16"/>
      <c r="F100" s="1"/>
    </row>
    <row r="101" spans="4:6">
      <c r="D101" s="16"/>
      <c r="E101" s="16"/>
      <c r="F101" s="1"/>
    </row>
    <row r="102" spans="4:6">
      <c r="D102" s="16"/>
      <c r="E102" s="16"/>
      <c r="F102" s="1"/>
    </row>
    <row r="103" spans="4:6">
      <c r="D103" s="16"/>
      <c r="E103" s="16"/>
      <c r="F103" s="1"/>
    </row>
    <row r="104" spans="4:6">
      <c r="D104" s="16"/>
      <c r="E104" s="16"/>
      <c r="F104" s="1"/>
    </row>
    <row r="105" spans="4:6">
      <c r="D105" s="16"/>
      <c r="E105" s="16"/>
      <c r="F105" s="1"/>
    </row>
    <row r="106" spans="4:6">
      <c r="D106" s="16"/>
      <c r="E106" s="16"/>
      <c r="F106" s="1"/>
    </row>
    <row r="107" spans="4:6">
      <c r="D107" s="16"/>
      <c r="E107" s="16"/>
      <c r="F107" s="1"/>
    </row>
    <row r="108" spans="4:6">
      <c r="D108" s="16"/>
      <c r="E108" s="16"/>
      <c r="F108" s="1"/>
    </row>
    <row r="109" spans="4:6">
      <c r="D109" s="16"/>
      <c r="E109" s="16"/>
      <c r="F109" s="1"/>
    </row>
    <row r="110" spans="4:6">
      <c r="D110" s="16"/>
      <c r="E110" s="16"/>
      <c r="F110" s="1"/>
    </row>
    <row r="111" spans="4:6">
      <c r="D111" s="16"/>
      <c r="E111" s="16"/>
      <c r="F111" s="1"/>
    </row>
    <row r="112" spans="4:6">
      <c r="D112" s="16"/>
      <c r="E112" s="16"/>
      <c r="F112" s="1"/>
    </row>
    <row r="113" spans="4:6">
      <c r="D113" s="16"/>
      <c r="E113" s="16"/>
      <c r="F113" s="1"/>
    </row>
    <row r="114" spans="4:6">
      <c r="D114" s="16"/>
      <c r="E114" s="16"/>
      <c r="F114" s="1"/>
    </row>
    <row r="115" spans="4:6">
      <c r="D115" s="16"/>
      <c r="E115" s="16"/>
      <c r="F115" s="1"/>
    </row>
    <row r="116" spans="4:6">
      <c r="D116" s="16"/>
      <c r="E116" s="16"/>
      <c r="F116" s="1"/>
    </row>
    <row r="117" spans="4:6">
      <c r="D117" s="16"/>
      <c r="E117" s="16"/>
      <c r="F117" s="1"/>
    </row>
    <row r="118" spans="4:6">
      <c r="D118" s="16"/>
      <c r="E118" s="16"/>
      <c r="F118" s="1"/>
    </row>
    <row r="119" spans="4:6">
      <c r="D119" s="16"/>
      <c r="E119" s="16"/>
      <c r="F119" s="1"/>
    </row>
    <row r="120" spans="4:6">
      <c r="D120" s="16"/>
      <c r="E120" s="16"/>
      <c r="F120" s="1"/>
    </row>
    <row r="121" spans="4:6">
      <c r="D121" s="16"/>
      <c r="E121" s="16"/>
      <c r="F121" s="1"/>
    </row>
    <row r="122" spans="4:6">
      <c r="D122" s="16"/>
      <c r="E122" s="16"/>
      <c r="F122" s="1"/>
    </row>
    <row r="123" spans="4:6">
      <c r="D123" s="16"/>
      <c r="E123" s="16"/>
      <c r="F123" s="1"/>
    </row>
    <row r="124" spans="4:6">
      <c r="D124" s="16"/>
      <c r="E124" s="16"/>
      <c r="F124" s="1"/>
    </row>
    <row r="125" spans="4:6">
      <c r="D125" s="16"/>
      <c r="E125" s="16"/>
      <c r="F125" s="1"/>
    </row>
    <row r="126" spans="4:6">
      <c r="D126" s="16"/>
      <c r="E126" s="16"/>
      <c r="F126" s="1"/>
    </row>
    <row r="127" spans="4:6">
      <c r="D127" s="16"/>
      <c r="E127" s="16"/>
      <c r="F127" s="1"/>
    </row>
    <row r="128" spans="4:6">
      <c r="D128" s="16"/>
      <c r="E128" s="16"/>
      <c r="F128" s="1"/>
    </row>
    <row r="129" spans="4:6">
      <c r="D129" s="16"/>
      <c r="E129" s="16"/>
      <c r="F129" s="1"/>
    </row>
    <row r="130" spans="4:6">
      <c r="D130" s="16"/>
      <c r="E130" s="16"/>
      <c r="F130" s="1"/>
    </row>
    <row r="131" spans="4:6">
      <c r="D131" s="16"/>
      <c r="E131" s="16"/>
      <c r="F131" s="1"/>
    </row>
    <row r="132" spans="4:6">
      <c r="D132" s="16"/>
      <c r="E132" s="16"/>
      <c r="F132" s="1"/>
    </row>
    <row r="133" spans="4:6">
      <c r="D133" s="16"/>
      <c r="E133" s="16"/>
      <c r="F133" s="1"/>
    </row>
    <row r="134" spans="4:6">
      <c r="D134" s="16"/>
      <c r="E134" s="16"/>
      <c r="F134" s="1"/>
    </row>
    <row r="135" spans="4:6">
      <c r="D135" s="16"/>
      <c r="E135" s="16"/>
      <c r="F135" s="1"/>
    </row>
    <row r="136" spans="4:6">
      <c r="D136" s="16"/>
      <c r="E136" s="16"/>
      <c r="F136" s="1"/>
    </row>
    <row r="137" spans="4:6">
      <c r="D137" s="16"/>
      <c r="E137" s="16"/>
      <c r="F137" s="1"/>
    </row>
    <row r="138" spans="4:6">
      <c r="D138" s="16"/>
      <c r="E138" s="16"/>
      <c r="F138" s="1"/>
    </row>
    <row r="139" spans="4:6">
      <c r="D139" s="16"/>
      <c r="E139" s="16"/>
      <c r="F139" s="1"/>
    </row>
    <row r="140" spans="4:6">
      <c r="D140" s="16"/>
      <c r="E140" s="16"/>
      <c r="F140" s="1"/>
    </row>
    <row r="141" spans="4:6">
      <c r="D141" s="16"/>
      <c r="E141" s="16"/>
      <c r="F141" s="1"/>
    </row>
    <row r="142" spans="4:6">
      <c r="D142" s="16"/>
      <c r="E142" s="16"/>
      <c r="F142" s="1"/>
    </row>
    <row r="143" spans="4:6">
      <c r="D143" s="16"/>
      <c r="E143" s="16"/>
      <c r="F143" s="1"/>
    </row>
    <row r="144" spans="4:6">
      <c r="D144" s="16"/>
      <c r="E144" s="16"/>
      <c r="F144" s="1"/>
    </row>
    <row r="145" spans="4:6">
      <c r="D145" s="16"/>
      <c r="E145" s="16"/>
      <c r="F145" s="1"/>
    </row>
    <row r="146" spans="4:6">
      <c r="D146" s="16"/>
      <c r="E146" s="16"/>
      <c r="F146" s="1"/>
    </row>
    <row r="147" spans="4:6">
      <c r="D147" s="16"/>
      <c r="E147" s="16"/>
      <c r="F147" s="1"/>
    </row>
    <row r="148" spans="4:6">
      <c r="D148" s="16"/>
      <c r="E148" s="16"/>
      <c r="F148" s="1"/>
    </row>
    <row r="149" spans="4:6">
      <c r="D149" s="16"/>
      <c r="E149" s="16"/>
      <c r="F149" s="1"/>
    </row>
    <row r="150" spans="4:6">
      <c r="D150" s="16"/>
      <c r="E150" s="16"/>
      <c r="F150" s="1"/>
    </row>
    <row r="151" spans="4:6">
      <c r="D151" s="16"/>
      <c r="E151" s="16"/>
      <c r="F151" s="1"/>
    </row>
    <row r="152" spans="4:6">
      <c r="D152" s="16"/>
      <c r="E152" s="16"/>
      <c r="F152" s="1"/>
    </row>
    <row r="153" spans="4:6">
      <c r="D153" s="16"/>
      <c r="E153" s="16"/>
      <c r="F153" s="1"/>
    </row>
    <row r="154" spans="4:6">
      <c r="D154" s="16"/>
      <c r="E154" s="16"/>
      <c r="F154" s="1"/>
    </row>
    <row r="155" spans="4:6">
      <c r="D155" s="16"/>
      <c r="E155" s="16"/>
      <c r="F155" s="1"/>
    </row>
    <row r="156" spans="4:6">
      <c r="D156" s="16"/>
      <c r="E156" s="16"/>
      <c r="F156" s="1"/>
    </row>
    <row r="157" spans="4:6">
      <c r="D157" s="16"/>
      <c r="E157" s="16"/>
      <c r="F157" s="1"/>
    </row>
    <row r="158" spans="4:6">
      <c r="D158" s="16"/>
      <c r="E158" s="16"/>
      <c r="F158" s="1"/>
    </row>
    <row r="159" spans="4:6">
      <c r="D159" s="16"/>
      <c r="E159" s="16"/>
      <c r="F159" s="1"/>
    </row>
    <row r="160" spans="4:6">
      <c r="D160" s="16"/>
      <c r="E160" s="16"/>
      <c r="F160" s="1"/>
    </row>
    <row r="161" spans="4:6">
      <c r="D161" s="16"/>
      <c r="E161" s="16"/>
      <c r="F161" s="1"/>
    </row>
    <row r="162" spans="4:6">
      <c r="D162" s="16"/>
      <c r="E162" s="16"/>
      <c r="F162" s="1"/>
    </row>
    <row r="163" spans="4:6">
      <c r="D163" s="16"/>
      <c r="E163" s="16"/>
      <c r="F163" s="1"/>
    </row>
    <row r="164" spans="4:6">
      <c r="D164" s="16"/>
      <c r="E164" s="16"/>
      <c r="F164" s="1"/>
    </row>
    <row r="165" spans="4:6">
      <c r="D165" s="16"/>
      <c r="E165" s="16"/>
      <c r="F165" s="1"/>
    </row>
    <row r="166" spans="4:6">
      <c r="D166" s="16"/>
      <c r="E166" s="16"/>
      <c r="F166" s="1"/>
    </row>
    <row r="167" spans="4:6">
      <c r="D167" s="16"/>
      <c r="E167" s="16"/>
      <c r="F167" s="1"/>
    </row>
    <row r="168" spans="4:6">
      <c r="D168" s="16"/>
      <c r="E168" s="16"/>
      <c r="F168" s="1"/>
    </row>
    <row r="169" spans="4:6">
      <c r="D169" s="16"/>
      <c r="E169" s="16"/>
      <c r="F169" s="1"/>
    </row>
    <row r="170" spans="4:6">
      <c r="D170" s="16"/>
      <c r="E170" s="16"/>
      <c r="F170" s="1"/>
    </row>
    <row r="171" spans="4:6">
      <c r="D171" s="16"/>
      <c r="E171" s="16"/>
      <c r="F171" s="1"/>
    </row>
    <row r="172" spans="4:6">
      <c r="D172" s="16"/>
      <c r="E172" s="16"/>
      <c r="F172" s="1"/>
    </row>
    <row r="173" spans="4:6">
      <c r="D173" s="16"/>
      <c r="E173" s="16"/>
      <c r="F173" s="1"/>
    </row>
    <row r="174" spans="4:6">
      <c r="D174" s="16"/>
      <c r="E174" s="16"/>
      <c r="F174" s="1"/>
    </row>
    <row r="175" spans="4:6">
      <c r="D175" s="16"/>
      <c r="E175" s="16"/>
      <c r="F175" s="1"/>
    </row>
    <row r="176" spans="4:6">
      <c r="D176" s="16"/>
      <c r="E176" s="16"/>
      <c r="F176" s="1"/>
    </row>
    <row r="177" spans="4:6">
      <c r="D177" s="16"/>
      <c r="E177" s="16"/>
      <c r="F177" s="1"/>
    </row>
    <row r="178" spans="4:6">
      <c r="D178" s="16"/>
      <c r="E178" s="16"/>
      <c r="F178" s="1"/>
    </row>
    <row r="179" spans="4:6">
      <c r="D179" s="16"/>
      <c r="E179" s="16"/>
      <c r="F179" s="1"/>
    </row>
    <row r="180" spans="4:6">
      <c r="D180" s="16"/>
      <c r="E180" s="16"/>
      <c r="F180" s="1"/>
    </row>
    <row r="181" spans="4:6">
      <c r="D181" s="16"/>
      <c r="E181" s="16"/>
      <c r="F181" s="1"/>
    </row>
    <row r="182" spans="4:6">
      <c r="D182" s="16"/>
      <c r="E182" s="16"/>
      <c r="F182" s="1"/>
    </row>
    <row r="183" spans="4:6">
      <c r="D183" s="16"/>
      <c r="E183" s="16"/>
      <c r="F183" s="1"/>
    </row>
    <row r="184" spans="4:6">
      <c r="D184" s="16"/>
      <c r="E184" s="16"/>
      <c r="F184" s="1"/>
    </row>
    <row r="185" spans="4:6">
      <c r="D185" s="16"/>
      <c r="E185" s="16"/>
      <c r="F185" s="1"/>
    </row>
    <row r="186" spans="4:6">
      <c r="D186" s="16"/>
      <c r="E186" s="16"/>
      <c r="F186" s="1"/>
    </row>
    <row r="187" spans="4:6">
      <c r="D187" s="16"/>
      <c r="E187" s="16"/>
      <c r="F187" s="1"/>
    </row>
    <row r="188" spans="4:6">
      <c r="D188" s="16"/>
      <c r="E188" s="16"/>
      <c r="F188" s="1"/>
    </row>
    <row r="189" spans="4:6">
      <c r="D189" s="16"/>
      <c r="E189" s="16"/>
      <c r="F189" s="1"/>
    </row>
    <row r="190" spans="4:6">
      <c r="D190" s="16"/>
      <c r="E190" s="16"/>
      <c r="F190" s="1"/>
    </row>
    <row r="191" spans="4:6">
      <c r="D191" s="16"/>
      <c r="E191" s="16"/>
      <c r="F191" s="1"/>
    </row>
    <row r="192" spans="4:6">
      <c r="D192" s="16"/>
      <c r="E192" s="16"/>
      <c r="F192" s="1"/>
    </row>
    <row r="193" spans="4:6">
      <c r="D193" s="16"/>
      <c r="E193" s="16"/>
      <c r="F193" s="1"/>
    </row>
    <row r="194" spans="4:6">
      <c r="D194" s="16"/>
      <c r="E194" s="16"/>
      <c r="F194" s="1"/>
    </row>
    <row r="195" spans="4:6">
      <c r="D195" s="16"/>
      <c r="E195" s="16"/>
      <c r="F195" s="1"/>
    </row>
    <row r="196" spans="4:6">
      <c r="D196" s="16"/>
      <c r="E196" s="16"/>
      <c r="F196" s="1"/>
    </row>
    <row r="197" spans="4:6">
      <c r="D197" s="16"/>
      <c r="E197" s="16"/>
      <c r="F197" s="1"/>
    </row>
    <row r="198" spans="4:6">
      <c r="D198" s="16"/>
      <c r="E198" s="16"/>
      <c r="F198" s="1"/>
    </row>
    <row r="199" spans="4:6">
      <c r="D199" s="16"/>
      <c r="E199" s="16"/>
      <c r="F199" s="1"/>
    </row>
    <row r="200" spans="4:6">
      <c r="D200" s="16"/>
      <c r="E200" s="16"/>
      <c r="F200" s="1"/>
    </row>
    <row r="201" spans="4:6">
      <c r="D201" s="16"/>
      <c r="E201" s="16"/>
      <c r="F201" s="1"/>
    </row>
    <row r="202" spans="4:6">
      <c r="D202" s="16"/>
      <c r="E202" s="16"/>
      <c r="F202" s="1"/>
    </row>
    <row r="203" spans="4:6">
      <c r="D203" s="16"/>
      <c r="E203" s="16"/>
      <c r="F203" s="1"/>
    </row>
    <row r="204" spans="4:6">
      <c r="D204" s="16"/>
      <c r="E204" s="16"/>
      <c r="F204" s="1"/>
    </row>
    <row r="205" spans="4:6">
      <c r="D205" s="16"/>
      <c r="E205" s="16"/>
      <c r="F205" s="1"/>
    </row>
    <row r="206" spans="4:6">
      <c r="D206" s="16"/>
      <c r="E206" s="16"/>
      <c r="F206" s="1"/>
    </row>
    <row r="207" spans="4:6">
      <c r="D207" s="16"/>
      <c r="E207" s="16"/>
      <c r="F207" s="1"/>
    </row>
    <row r="208" spans="4:6">
      <c r="D208" s="16"/>
      <c r="E208" s="16"/>
      <c r="F208" s="1"/>
    </row>
    <row r="209" spans="4:6">
      <c r="D209" s="16"/>
      <c r="E209" s="16"/>
      <c r="F209" s="1"/>
    </row>
    <row r="210" spans="4:6">
      <c r="D210" s="16"/>
      <c r="E210" s="16"/>
      <c r="F210" s="1"/>
    </row>
    <row r="211" spans="4:6">
      <c r="D211" s="16"/>
      <c r="E211" s="16"/>
      <c r="F211" s="1"/>
    </row>
    <row r="212" spans="4:6">
      <c r="D212" s="16"/>
      <c r="E212" s="16"/>
      <c r="F212" s="1"/>
    </row>
    <row r="213" spans="4:6">
      <c r="D213" s="16"/>
      <c r="E213" s="16"/>
      <c r="F213" s="1"/>
    </row>
    <row r="214" spans="4:6">
      <c r="D214" s="16"/>
      <c r="E214" s="16"/>
      <c r="F214" s="1"/>
    </row>
    <row r="215" spans="4:6">
      <c r="D215" s="16"/>
      <c r="E215" s="16"/>
      <c r="F215" s="1"/>
    </row>
    <row r="216" spans="4:6">
      <c r="D216" s="16"/>
      <c r="E216" s="16"/>
      <c r="F216" s="1"/>
    </row>
    <row r="217" spans="4:6">
      <c r="D217" s="16"/>
      <c r="E217" s="16"/>
      <c r="F217" s="1"/>
    </row>
    <row r="218" spans="4:6">
      <c r="D218" s="16"/>
      <c r="E218" s="16"/>
      <c r="F218" s="1"/>
    </row>
    <row r="219" spans="4:6">
      <c r="D219" s="16"/>
      <c r="E219" s="16"/>
      <c r="F219" s="1"/>
    </row>
    <row r="220" spans="4:6">
      <c r="D220" s="16"/>
      <c r="E220" s="16"/>
      <c r="F220" s="1"/>
    </row>
    <row r="221" spans="4:6">
      <c r="D221" s="16"/>
      <c r="E221" s="16"/>
      <c r="F221" s="1"/>
    </row>
    <row r="222" spans="4:6">
      <c r="D222" s="16"/>
      <c r="E222" s="16"/>
      <c r="F222" s="1"/>
    </row>
    <row r="223" spans="4:6">
      <c r="D223" s="16"/>
      <c r="E223" s="16"/>
      <c r="F223" s="1"/>
    </row>
    <row r="224" spans="4:6">
      <c r="D224" s="16"/>
      <c r="E224" s="16"/>
      <c r="F224" s="1"/>
    </row>
    <row r="225" spans="4:6">
      <c r="D225" s="16"/>
      <c r="E225" s="16"/>
      <c r="F225" s="1"/>
    </row>
    <row r="226" spans="4:6">
      <c r="D226" s="16"/>
      <c r="E226" s="16"/>
      <c r="F226" s="1"/>
    </row>
    <row r="227" spans="4:6">
      <c r="D227" s="16"/>
      <c r="E227" s="16"/>
      <c r="F227" s="1"/>
    </row>
    <row r="228" spans="4:6">
      <c r="D228" s="16"/>
      <c r="E228" s="16"/>
      <c r="F228" s="1"/>
    </row>
    <row r="229" spans="4:6">
      <c r="D229" s="16"/>
      <c r="E229" s="16"/>
      <c r="F229" s="1"/>
    </row>
    <row r="230" spans="4:6">
      <c r="D230" s="16"/>
      <c r="E230" s="16"/>
      <c r="F230" s="1"/>
    </row>
    <row r="231" spans="4:6">
      <c r="D231" s="16"/>
      <c r="E231" s="16"/>
      <c r="F231" s="1"/>
    </row>
    <row r="232" spans="4:6">
      <c r="D232" s="16"/>
      <c r="E232" s="16"/>
      <c r="F232" s="1"/>
    </row>
    <row r="233" spans="4:6">
      <c r="D233" s="16"/>
      <c r="E233" s="16"/>
      <c r="F233" s="1"/>
    </row>
    <row r="234" spans="4:6">
      <c r="D234" s="16"/>
      <c r="E234" s="16"/>
      <c r="F234" s="1"/>
    </row>
    <row r="235" spans="4:6">
      <c r="D235" s="16"/>
      <c r="E235" s="16"/>
      <c r="F235" s="1"/>
    </row>
    <row r="236" spans="4:6">
      <c r="D236" s="16"/>
      <c r="E236" s="16"/>
      <c r="F236" s="1"/>
    </row>
    <row r="237" spans="4:6">
      <c r="D237" s="16"/>
      <c r="E237" s="16"/>
      <c r="F237" s="1"/>
    </row>
    <row r="238" spans="4:6">
      <c r="D238" s="16"/>
      <c r="E238" s="16"/>
      <c r="F238" s="1"/>
    </row>
    <row r="239" spans="4:6">
      <c r="D239" s="16"/>
      <c r="E239" s="16"/>
      <c r="F239" s="1"/>
    </row>
    <row r="240" spans="4:6">
      <c r="D240" s="16"/>
      <c r="E240" s="16"/>
      <c r="F240" s="1"/>
    </row>
    <row r="241" spans="4:6">
      <c r="D241" s="16"/>
      <c r="E241" s="16"/>
      <c r="F241" s="1"/>
    </row>
    <row r="242" spans="4:6">
      <c r="D242" s="16"/>
      <c r="E242" s="16"/>
      <c r="F242" s="1"/>
    </row>
    <row r="243" spans="4:6">
      <c r="D243" s="16"/>
      <c r="E243" s="16"/>
      <c r="F243" s="1"/>
    </row>
    <row r="244" spans="4:6">
      <c r="D244" s="16"/>
      <c r="E244" s="16"/>
      <c r="F244" s="1"/>
    </row>
    <row r="245" spans="4:6">
      <c r="D245" s="16"/>
      <c r="E245" s="16"/>
      <c r="F245" s="1"/>
    </row>
    <row r="246" spans="4:6">
      <c r="D246" s="16"/>
      <c r="E246" s="16"/>
      <c r="F246" s="1"/>
    </row>
    <row r="247" spans="4:6">
      <c r="D247" s="16"/>
      <c r="E247" s="16"/>
      <c r="F247" s="1"/>
    </row>
    <row r="248" spans="4:6">
      <c r="D248" s="16"/>
      <c r="E248" s="16"/>
      <c r="F248" s="1"/>
    </row>
    <row r="249" spans="4:6">
      <c r="D249" s="16"/>
      <c r="E249" s="16"/>
      <c r="F249" s="1"/>
    </row>
    <row r="250" spans="4:6">
      <c r="D250" s="16"/>
      <c r="E250" s="16"/>
      <c r="F250" s="1"/>
    </row>
    <row r="251" spans="4:6">
      <c r="D251" s="16"/>
      <c r="E251" s="16"/>
      <c r="F251" s="1"/>
    </row>
    <row r="252" spans="4:6">
      <c r="D252" s="16"/>
      <c r="E252" s="16"/>
      <c r="F252" s="1"/>
    </row>
    <row r="253" spans="4:6">
      <c r="D253" s="16"/>
      <c r="E253" s="16"/>
      <c r="F253" s="1"/>
    </row>
    <row r="254" spans="4:6">
      <c r="D254" s="16"/>
      <c r="E254" s="16"/>
      <c r="F254" s="1"/>
    </row>
    <row r="255" spans="4:6">
      <c r="D255" s="16"/>
      <c r="E255" s="16"/>
      <c r="F255" s="1"/>
    </row>
    <row r="256" spans="4:6">
      <c r="D256" s="16"/>
      <c r="E256" s="16"/>
      <c r="F256" s="1"/>
    </row>
    <row r="257" spans="4:6">
      <c r="D257" s="16"/>
      <c r="E257" s="16"/>
      <c r="F257" s="1"/>
    </row>
    <row r="258" spans="4:6">
      <c r="D258" s="16"/>
      <c r="E258" s="16"/>
      <c r="F258" s="1"/>
    </row>
    <row r="259" spans="4:6">
      <c r="D259" s="16"/>
      <c r="E259" s="16"/>
      <c r="F259" s="1"/>
    </row>
    <row r="260" spans="4:6">
      <c r="D260" s="16"/>
      <c r="E260" s="16"/>
      <c r="F260" s="1"/>
    </row>
    <row r="261" spans="4:6">
      <c r="D261" s="16"/>
      <c r="E261" s="16"/>
      <c r="F261" s="1"/>
    </row>
    <row r="262" spans="4:6">
      <c r="D262" s="16"/>
      <c r="E262" s="16"/>
      <c r="F262" s="1"/>
    </row>
    <row r="263" spans="4:6">
      <c r="D263" s="16"/>
      <c r="E263" s="16"/>
      <c r="F263" s="1"/>
    </row>
    <row r="264" spans="4:6">
      <c r="D264" s="16"/>
      <c r="E264" s="16"/>
      <c r="F264" s="1"/>
    </row>
    <row r="265" spans="4:6">
      <c r="D265" s="16"/>
      <c r="E265" s="16"/>
      <c r="F265" s="1"/>
    </row>
    <row r="266" spans="4:6">
      <c r="D266" s="16"/>
      <c r="E266" s="16"/>
      <c r="F266" s="1"/>
    </row>
    <row r="267" spans="4:6">
      <c r="D267" s="16"/>
      <c r="E267" s="16"/>
      <c r="F267" s="1"/>
    </row>
    <row r="268" spans="4:6">
      <c r="D268" s="16"/>
      <c r="E268" s="16"/>
      <c r="F268" s="1"/>
    </row>
    <row r="269" spans="4:6">
      <c r="D269" s="16"/>
      <c r="E269" s="16"/>
      <c r="F269" s="1"/>
    </row>
    <row r="270" spans="4:6">
      <c r="D270" s="16"/>
      <c r="E270" s="16"/>
      <c r="F270" s="1"/>
    </row>
    <row r="271" spans="4:6">
      <c r="D271" s="16"/>
      <c r="E271" s="16"/>
      <c r="F271" s="1"/>
    </row>
    <row r="272" spans="4:6">
      <c r="D272" s="16"/>
      <c r="E272" s="16"/>
      <c r="F272" s="1"/>
    </row>
    <row r="273" spans="4:6">
      <c r="D273" s="16"/>
      <c r="E273" s="16"/>
      <c r="F273" s="1"/>
    </row>
    <row r="274" spans="4:6">
      <c r="D274" s="16"/>
      <c r="E274" s="16"/>
      <c r="F274" s="1"/>
    </row>
    <row r="275" spans="4:6">
      <c r="D275" s="16"/>
      <c r="E275" s="16"/>
      <c r="F275" s="1"/>
    </row>
    <row r="276" spans="4:6">
      <c r="D276" s="16"/>
      <c r="E276" s="16"/>
      <c r="F276" s="1"/>
    </row>
    <row r="277" spans="4:6">
      <c r="D277" s="16"/>
      <c r="E277" s="16"/>
      <c r="F277" s="1"/>
    </row>
    <row r="278" spans="4:6">
      <c r="D278" s="16"/>
      <c r="E278" s="16"/>
      <c r="F278" s="1"/>
    </row>
    <row r="279" spans="4:6">
      <c r="D279" s="16"/>
      <c r="E279" s="16"/>
      <c r="F279" s="1"/>
    </row>
    <row r="280" spans="4:6">
      <c r="D280" s="16"/>
      <c r="E280" s="16"/>
      <c r="F280" s="1"/>
    </row>
    <row r="281" spans="4:6">
      <c r="D281" s="16"/>
      <c r="E281" s="16"/>
      <c r="F281" s="1"/>
    </row>
    <row r="282" spans="4:6">
      <c r="D282" s="16"/>
      <c r="E282" s="16"/>
      <c r="F282" s="1"/>
    </row>
    <row r="283" spans="4:6">
      <c r="D283" s="16"/>
      <c r="E283" s="16"/>
      <c r="F283" s="1"/>
    </row>
    <row r="284" spans="4:6">
      <c r="D284" s="16"/>
      <c r="E284" s="16"/>
      <c r="F284" s="1"/>
    </row>
    <row r="285" spans="4:6">
      <c r="D285" s="16"/>
      <c r="E285" s="16"/>
      <c r="F285" s="1"/>
    </row>
    <row r="286" spans="4:6">
      <c r="D286" s="16"/>
      <c r="E286" s="16"/>
      <c r="F286" s="1"/>
    </row>
    <row r="287" spans="4:6">
      <c r="D287" s="16"/>
      <c r="E287" s="16"/>
      <c r="F287" s="1"/>
    </row>
    <row r="288" spans="4:6">
      <c r="D288" s="16"/>
      <c r="E288" s="16"/>
      <c r="F288" s="1"/>
    </row>
    <row r="289" spans="4:6">
      <c r="D289" s="16"/>
      <c r="E289" s="16"/>
      <c r="F289" s="1"/>
    </row>
    <row r="290" spans="4:6">
      <c r="D290" s="16"/>
      <c r="E290" s="16"/>
      <c r="F290" s="1"/>
    </row>
    <row r="291" spans="4:6">
      <c r="D291" s="16"/>
      <c r="E291" s="16"/>
      <c r="F291" s="1"/>
    </row>
    <row r="292" spans="4:6">
      <c r="D292" s="16"/>
      <c r="E292" s="16"/>
      <c r="F292" s="1"/>
    </row>
    <row r="293" spans="4:6">
      <c r="D293" s="16"/>
      <c r="E293" s="16"/>
      <c r="F293" s="1"/>
    </row>
    <row r="294" spans="4:6">
      <c r="D294" s="16"/>
      <c r="E294" s="16"/>
      <c r="F294" s="1"/>
    </row>
    <row r="295" spans="4:6">
      <c r="D295" s="16"/>
      <c r="E295" s="16"/>
      <c r="F295" s="1"/>
    </row>
    <row r="296" spans="4:6">
      <c r="D296" s="16"/>
      <c r="E296" s="16"/>
      <c r="F296" s="1"/>
    </row>
    <row r="297" spans="4:6">
      <c r="D297" s="16"/>
      <c r="E297" s="16"/>
      <c r="F297" s="1"/>
    </row>
    <row r="298" spans="4:6">
      <c r="D298" s="16"/>
      <c r="E298" s="16"/>
      <c r="F298" s="1"/>
    </row>
    <row r="299" spans="4:6">
      <c r="D299" s="16"/>
      <c r="E299" s="16"/>
      <c r="F299" s="1"/>
    </row>
    <row r="300" spans="4:6">
      <c r="D300" s="16"/>
      <c r="E300" s="16"/>
      <c r="F300" s="1"/>
    </row>
    <row r="301" spans="4:6">
      <c r="D301" s="16"/>
      <c r="E301" s="16"/>
      <c r="F301" s="1"/>
    </row>
    <row r="302" spans="4:6">
      <c r="D302" s="16"/>
      <c r="E302" s="16"/>
      <c r="F302" s="1"/>
    </row>
    <row r="303" spans="4:6">
      <c r="D303" s="16"/>
      <c r="E303" s="16"/>
      <c r="F303" s="1"/>
    </row>
    <row r="304" spans="4:6">
      <c r="D304" s="16"/>
      <c r="E304" s="16"/>
      <c r="F304" s="1"/>
    </row>
    <row r="305" spans="4:6">
      <c r="D305" s="16"/>
      <c r="E305" s="16"/>
      <c r="F305" s="1"/>
    </row>
    <row r="306" spans="4:6">
      <c r="D306" s="16"/>
      <c r="E306" s="16"/>
      <c r="F306" s="1"/>
    </row>
    <row r="307" spans="4:6">
      <c r="D307" s="16"/>
      <c r="E307" s="16"/>
      <c r="F307" s="1"/>
    </row>
    <row r="308" spans="4:6">
      <c r="D308" s="16"/>
      <c r="E308" s="16"/>
      <c r="F308" s="1"/>
    </row>
    <row r="309" spans="4:6">
      <c r="D309" s="16"/>
      <c r="E309" s="16"/>
      <c r="F309" s="1"/>
    </row>
    <row r="310" spans="4:6">
      <c r="D310" s="16"/>
      <c r="E310" s="16"/>
      <c r="F310" s="1"/>
    </row>
    <row r="311" spans="4:6">
      <c r="D311" s="16"/>
      <c r="E311" s="16"/>
      <c r="F311" s="1"/>
    </row>
    <row r="312" spans="4:6">
      <c r="D312" s="16"/>
      <c r="E312" s="16"/>
      <c r="F312" s="1"/>
    </row>
    <row r="313" spans="4:6">
      <c r="D313" s="16"/>
      <c r="E313" s="16"/>
      <c r="F313" s="1"/>
    </row>
    <row r="314" spans="4:6">
      <c r="D314" s="16"/>
      <c r="E314" s="16"/>
      <c r="F314" s="1"/>
    </row>
    <row r="315" spans="4:6">
      <c r="D315" s="16"/>
      <c r="E315" s="16"/>
      <c r="F315" s="1"/>
    </row>
    <row r="316" spans="4:6">
      <c r="D316" s="16"/>
      <c r="E316" s="16"/>
      <c r="F316" s="1"/>
    </row>
    <row r="317" spans="4:6">
      <c r="D317" s="16"/>
      <c r="E317" s="16"/>
      <c r="F317" s="1"/>
    </row>
    <row r="318" spans="4:6">
      <c r="D318" s="16"/>
      <c r="E318" s="16"/>
      <c r="F318" s="1"/>
    </row>
    <row r="319" spans="4:6">
      <c r="D319" s="16"/>
      <c r="E319" s="16"/>
      <c r="F319" s="1"/>
    </row>
    <row r="320" spans="4:6">
      <c r="D320" s="16"/>
      <c r="E320" s="16"/>
      <c r="F320" s="1"/>
    </row>
    <row r="321" spans="4:6">
      <c r="D321" s="16"/>
      <c r="E321" s="16"/>
      <c r="F321" s="1"/>
    </row>
    <row r="322" spans="4:6">
      <c r="D322" s="16"/>
      <c r="E322" s="16"/>
      <c r="F322" s="1"/>
    </row>
    <row r="323" spans="4:6">
      <c r="D323" s="16"/>
      <c r="E323" s="16"/>
      <c r="F323" s="1"/>
    </row>
    <row r="324" spans="4:6">
      <c r="D324" s="16"/>
      <c r="E324" s="16"/>
      <c r="F324" s="1"/>
    </row>
    <row r="325" spans="4:6">
      <c r="D325" s="16"/>
      <c r="E325" s="16"/>
      <c r="F325" s="1"/>
    </row>
    <row r="326" spans="4:6">
      <c r="D326" s="16"/>
      <c r="E326" s="16"/>
      <c r="F326" s="1"/>
    </row>
    <row r="327" spans="4:6">
      <c r="D327" s="16"/>
      <c r="E327" s="16"/>
      <c r="F327" s="1"/>
    </row>
    <row r="328" spans="4:6">
      <c r="D328" s="16"/>
      <c r="E328" s="16"/>
      <c r="F328" s="1"/>
    </row>
    <row r="329" spans="4:6">
      <c r="D329" s="16"/>
      <c r="E329" s="16"/>
      <c r="F329" s="1"/>
    </row>
    <row r="330" spans="4:6">
      <c r="D330" s="16"/>
      <c r="E330" s="16"/>
      <c r="F330" s="1"/>
    </row>
    <row r="331" spans="4:6">
      <c r="D331" s="16"/>
      <c r="E331" s="16"/>
      <c r="F331" s="1"/>
    </row>
    <row r="332" spans="4:6">
      <c r="D332" s="16"/>
      <c r="E332" s="16"/>
      <c r="F332" s="1"/>
    </row>
    <row r="333" spans="4:6">
      <c r="D333" s="16"/>
      <c r="E333" s="16"/>
      <c r="F333" s="1"/>
    </row>
    <row r="334" spans="4:6">
      <c r="D334" s="16"/>
      <c r="E334" s="16"/>
      <c r="F334" s="1"/>
    </row>
    <row r="335" spans="4:6">
      <c r="D335" s="16"/>
      <c r="E335" s="16"/>
      <c r="F335" s="1"/>
    </row>
    <row r="336" spans="4:6">
      <c r="D336" s="16"/>
      <c r="E336" s="16"/>
      <c r="F336" s="1"/>
    </row>
    <row r="337" spans="4:6">
      <c r="D337" s="16"/>
      <c r="E337" s="16"/>
      <c r="F337" s="1"/>
    </row>
    <row r="338" spans="4:6">
      <c r="D338" s="16"/>
      <c r="E338" s="16"/>
      <c r="F338" s="1"/>
    </row>
    <row r="339" spans="4:6">
      <c r="D339" s="16"/>
      <c r="E339" s="16"/>
      <c r="F339" s="1"/>
    </row>
    <row r="340" spans="4:6">
      <c r="D340" s="16"/>
      <c r="E340" s="16"/>
      <c r="F340" s="1"/>
    </row>
    <row r="341" spans="4:6">
      <c r="D341" s="16"/>
      <c r="E341" s="16"/>
      <c r="F341" s="1"/>
    </row>
    <row r="342" spans="4:6">
      <c r="D342" s="16"/>
      <c r="E342" s="16"/>
      <c r="F342" s="1"/>
    </row>
    <row r="343" spans="4:6">
      <c r="D343" s="16"/>
      <c r="E343" s="16"/>
      <c r="F343" s="1"/>
    </row>
    <row r="344" spans="4:6">
      <c r="D344" s="16"/>
      <c r="E344" s="16"/>
      <c r="F344" s="1"/>
    </row>
    <row r="345" spans="4:6">
      <c r="D345" s="16"/>
      <c r="E345" s="16"/>
      <c r="F345" s="1"/>
    </row>
    <row r="346" spans="4:6">
      <c r="D346" s="16"/>
      <c r="E346" s="16"/>
      <c r="F346" s="1"/>
    </row>
    <row r="347" spans="4:6">
      <c r="D347" s="16"/>
      <c r="E347" s="16"/>
      <c r="F347" s="1"/>
    </row>
    <row r="348" spans="4:6">
      <c r="D348" s="16"/>
      <c r="E348" s="16"/>
      <c r="F348" s="1"/>
    </row>
    <row r="349" spans="4:6">
      <c r="D349" s="16"/>
      <c r="E349" s="16"/>
      <c r="F349" s="1"/>
    </row>
    <row r="350" spans="4:6">
      <c r="D350" s="16"/>
      <c r="E350" s="16"/>
      <c r="F350" s="1"/>
    </row>
    <row r="351" spans="4:6">
      <c r="D351" s="16"/>
      <c r="E351" s="16"/>
      <c r="F351" s="1"/>
    </row>
    <row r="352" spans="4:6">
      <c r="D352" s="16"/>
      <c r="E352" s="16"/>
      <c r="F352" s="1"/>
    </row>
    <row r="353" spans="4:6">
      <c r="D353" s="16"/>
      <c r="E353" s="16"/>
      <c r="F353" s="1"/>
    </row>
    <row r="354" spans="4:6">
      <c r="D354" s="16"/>
      <c r="E354" s="16"/>
      <c r="F354" s="1"/>
    </row>
    <row r="355" spans="4:6">
      <c r="D355" s="16"/>
      <c r="E355" s="16"/>
      <c r="F355" s="1"/>
    </row>
    <row r="356" spans="4:6">
      <c r="D356" s="16"/>
      <c r="E356" s="16"/>
      <c r="F356" s="1"/>
    </row>
    <row r="357" spans="4:6">
      <c r="D357" s="16"/>
      <c r="E357" s="16"/>
      <c r="F357" s="1"/>
    </row>
    <row r="358" spans="4:6">
      <c r="D358" s="16"/>
      <c r="E358" s="16"/>
      <c r="F358" s="1"/>
    </row>
    <row r="359" spans="4:6">
      <c r="D359" s="16"/>
      <c r="E359" s="16"/>
      <c r="F359" s="1"/>
    </row>
    <row r="360" spans="4:6">
      <c r="D360" s="16"/>
      <c r="E360" s="16"/>
      <c r="F360" s="1"/>
    </row>
    <row r="361" spans="4:6">
      <c r="D361" s="16"/>
      <c r="E361" s="16"/>
      <c r="F361" s="1"/>
    </row>
    <row r="362" spans="4:6">
      <c r="D362" s="16"/>
      <c r="E362" s="16"/>
      <c r="F362" s="1"/>
    </row>
    <row r="363" spans="4:6">
      <c r="D363" s="16"/>
      <c r="E363" s="16"/>
      <c r="F363" s="1"/>
    </row>
    <row r="364" spans="4:6">
      <c r="D364" s="16"/>
      <c r="E364" s="16"/>
      <c r="F364" s="1"/>
    </row>
    <row r="365" spans="4:6">
      <c r="D365" s="16"/>
      <c r="E365" s="16"/>
      <c r="F365" s="1"/>
    </row>
    <row r="366" spans="4:6">
      <c r="D366" s="16"/>
      <c r="E366" s="16"/>
      <c r="F366" s="1"/>
    </row>
    <row r="367" spans="4:6">
      <c r="D367" s="16"/>
      <c r="E367" s="16"/>
      <c r="F367" s="1"/>
    </row>
    <row r="368" spans="4:6">
      <c r="D368" s="16"/>
      <c r="E368" s="16"/>
      <c r="F368" s="1"/>
    </row>
    <row r="369" spans="4:6">
      <c r="D369" s="16"/>
      <c r="E369" s="16"/>
      <c r="F369" s="1"/>
    </row>
    <row r="370" spans="4:6">
      <c r="D370" s="16"/>
      <c r="E370" s="16"/>
      <c r="F370" s="1"/>
    </row>
    <row r="371" spans="4:6">
      <c r="D371" s="16"/>
      <c r="E371" s="16"/>
      <c r="F371" s="1"/>
    </row>
    <row r="372" spans="4:6">
      <c r="D372" s="16"/>
      <c r="E372" s="16"/>
      <c r="F372" s="1"/>
    </row>
    <row r="373" spans="4:6">
      <c r="D373" s="16"/>
      <c r="E373" s="16"/>
      <c r="F373" s="1"/>
    </row>
    <row r="374" spans="4:6">
      <c r="D374" s="16"/>
      <c r="E374" s="16"/>
      <c r="F374" s="1"/>
    </row>
    <row r="375" spans="4:6">
      <c r="D375" s="16"/>
      <c r="E375" s="16"/>
      <c r="F375" s="1"/>
    </row>
    <row r="376" spans="4:6">
      <c r="D376" s="16"/>
      <c r="E376" s="16"/>
      <c r="F376" s="1"/>
    </row>
    <row r="377" spans="4:6">
      <c r="D377" s="16"/>
      <c r="E377" s="16"/>
      <c r="F377" s="1"/>
    </row>
    <row r="378" spans="4:6">
      <c r="D378" s="16"/>
      <c r="E378" s="16"/>
      <c r="F378" s="1"/>
    </row>
    <row r="379" spans="4:6">
      <c r="D379" s="16"/>
      <c r="E379" s="16"/>
      <c r="F379" s="1"/>
    </row>
    <row r="380" spans="4:6">
      <c r="D380" s="16"/>
      <c r="E380" s="16"/>
      <c r="F380" s="1"/>
    </row>
    <row r="381" spans="4:6">
      <c r="D381" s="16"/>
      <c r="E381" s="16"/>
      <c r="F381" s="1"/>
    </row>
    <row r="382" spans="4:6">
      <c r="D382" s="16"/>
      <c r="E382" s="16"/>
      <c r="F382" s="1"/>
    </row>
    <row r="383" spans="4:6">
      <c r="D383" s="16"/>
      <c r="E383" s="16"/>
      <c r="F383" s="1"/>
    </row>
    <row r="384" spans="4:6">
      <c r="D384" s="16"/>
      <c r="E384" s="16"/>
      <c r="F384" s="1"/>
    </row>
    <row r="385" spans="4:6">
      <c r="D385" s="16"/>
      <c r="E385" s="16"/>
      <c r="F385" s="1"/>
    </row>
    <row r="386" spans="4:6">
      <c r="D386" s="16"/>
      <c r="E386" s="16"/>
      <c r="F386" s="1"/>
    </row>
    <row r="387" spans="4:6">
      <c r="D387" s="16"/>
      <c r="E387" s="16"/>
      <c r="F387" s="1"/>
    </row>
    <row r="388" spans="4:6">
      <c r="D388" s="16"/>
      <c r="E388" s="16"/>
      <c r="F388" s="1"/>
    </row>
    <row r="389" spans="4:6">
      <c r="D389" s="16"/>
      <c r="E389" s="16"/>
      <c r="F389" s="1"/>
    </row>
    <row r="390" spans="4:6">
      <c r="D390" s="16"/>
      <c r="E390" s="16"/>
      <c r="F390" s="1"/>
    </row>
    <row r="391" spans="4:6">
      <c r="D391" s="16"/>
      <c r="E391" s="16"/>
      <c r="F391" s="1"/>
    </row>
    <row r="392" spans="4:6">
      <c r="D392" s="16"/>
      <c r="E392" s="16"/>
      <c r="F392" s="1"/>
    </row>
    <row r="393" spans="4:6">
      <c r="D393" s="16"/>
      <c r="E393" s="16"/>
      <c r="F393" s="1"/>
    </row>
    <row r="394" spans="4:6">
      <c r="D394" s="16"/>
      <c r="E394" s="16"/>
      <c r="F394" s="1"/>
    </row>
    <row r="395" spans="4:6">
      <c r="D395" s="16"/>
      <c r="E395" s="16"/>
      <c r="F395" s="1"/>
    </row>
    <row r="396" spans="4:6">
      <c r="D396" s="16"/>
      <c r="E396" s="16"/>
      <c r="F396" s="1"/>
    </row>
    <row r="397" spans="4:6">
      <c r="D397" s="16"/>
      <c r="E397" s="16"/>
      <c r="F397" s="1"/>
    </row>
    <row r="398" spans="4:6">
      <c r="D398" s="16"/>
      <c r="E398" s="16"/>
      <c r="F398" s="1"/>
    </row>
    <row r="399" spans="4:6">
      <c r="D399" s="16"/>
      <c r="E399" s="16"/>
      <c r="F399" s="1"/>
    </row>
    <row r="400" spans="4:6">
      <c r="D400" s="16"/>
      <c r="E400" s="16"/>
      <c r="F400" s="1"/>
    </row>
    <row r="401" spans="4:6">
      <c r="D401" s="16"/>
      <c r="E401" s="16"/>
      <c r="F401" s="1"/>
    </row>
    <row r="402" spans="4:6">
      <c r="D402" s="16"/>
      <c r="E402" s="16"/>
      <c r="F402" s="1"/>
    </row>
    <row r="403" spans="4:6">
      <c r="D403" s="16"/>
      <c r="E403" s="16"/>
      <c r="F403" s="1"/>
    </row>
    <row r="404" spans="4:6">
      <c r="D404" s="16"/>
      <c r="E404" s="16"/>
      <c r="F404" s="1"/>
    </row>
    <row r="405" spans="4:6">
      <c r="D405" s="16"/>
      <c r="E405" s="16"/>
      <c r="F405" s="1"/>
    </row>
    <row r="406" spans="4:6">
      <c r="D406" s="16"/>
      <c r="E406" s="16"/>
      <c r="F406" s="1"/>
    </row>
    <row r="407" spans="4:6">
      <c r="D407" s="16"/>
      <c r="E407" s="16"/>
      <c r="F407" s="1"/>
    </row>
    <row r="408" spans="4:6">
      <c r="D408" s="16"/>
      <c r="E408" s="16"/>
      <c r="F408" s="1"/>
    </row>
    <row r="409" spans="4:6">
      <c r="D409" s="16"/>
      <c r="E409" s="16"/>
      <c r="F409" s="1"/>
    </row>
    <row r="410" spans="4:6">
      <c r="D410" s="16"/>
      <c r="E410" s="16"/>
      <c r="F410" s="1"/>
    </row>
    <row r="411" spans="4:6">
      <c r="D411" s="16"/>
      <c r="E411" s="16"/>
      <c r="F411" s="1"/>
    </row>
    <row r="412" spans="4:6">
      <c r="D412" s="16"/>
      <c r="E412" s="16"/>
      <c r="F412" s="1"/>
    </row>
    <row r="413" spans="4:6">
      <c r="D413" s="16"/>
      <c r="E413" s="16"/>
      <c r="F413" s="1"/>
    </row>
    <row r="414" spans="4:6">
      <c r="D414" s="16"/>
      <c r="E414" s="16"/>
      <c r="F414" s="1"/>
    </row>
    <row r="415" spans="4:6">
      <c r="D415" s="16"/>
      <c r="E415" s="16"/>
      <c r="F415" s="1"/>
    </row>
    <row r="416" spans="4:6">
      <c r="D416" s="16"/>
      <c r="E416" s="16"/>
      <c r="F416" s="1"/>
    </row>
    <row r="417" spans="4:6">
      <c r="D417" s="16"/>
      <c r="E417" s="16"/>
      <c r="F417" s="1"/>
    </row>
    <row r="418" spans="4:6">
      <c r="D418" s="16"/>
      <c r="E418" s="16"/>
      <c r="F418" s="1"/>
    </row>
    <row r="419" spans="4:6">
      <c r="D419" s="16"/>
      <c r="E419" s="16"/>
      <c r="F419" s="1"/>
    </row>
    <row r="420" spans="4:6">
      <c r="D420" s="16"/>
      <c r="E420" s="16"/>
      <c r="F420" s="1"/>
    </row>
    <row r="421" spans="4:6">
      <c r="D421" s="16"/>
      <c r="E421" s="16"/>
      <c r="F421" s="1"/>
    </row>
    <row r="422" spans="4:6">
      <c r="D422" s="16"/>
      <c r="E422" s="16"/>
      <c r="F422" s="1"/>
    </row>
    <row r="423" spans="4:6">
      <c r="D423" s="16"/>
      <c r="E423" s="16"/>
      <c r="F423" s="1"/>
    </row>
    <row r="424" spans="4:6">
      <c r="D424" s="16"/>
      <c r="E424" s="16"/>
      <c r="F424" s="1"/>
    </row>
    <row r="425" spans="4:6">
      <c r="D425" s="16"/>
      <c r="E425" s="16"/>
      <c r="F425" s="1"/>
    </row>
    <row r="426" spans="4:6">
      <c r="D426" s="16"/>
      <c r="E426" s="16"/>
      <c r="F426" s="1"/>
    </row>
    <row r="427" spans="4:6">
      <c r="D427" s="16"/>
      <c r="E427" s="16"/>
      <c r="F427" s="1"/>
    </row>
    <row r="428" spans="4:6">
      <c r="D428" s="16"/>
      <c r="E428" s="16"/>
      <c r="F428" s="1"/>
    </row>
    <row r="429" spans="4:6">
      <c r="D429" s="16"/>
      <c r="E429" s="16"/>
      <c r="F429" s="1"/>
    </row>
    <row r="430" spans="4:6">
      <c r="D430" s="16"/>
      <c r="E430" s="16"/>
      <c r="F430" s="1"/>
    </row>
    <row r="431" spans="4:6">
      <c r="D431" s="16"/>
      <c r="E431" s="16"/>
      <c r="F431" s="1"/>
    </row>
    <row r="432" spans="4:6">
      <c r="D432" s="16"/>
      <c r="E432" s="16"/>
      <c r="F432" s="1"/>
    </row>
    <row r="433" spans="4:6">
      <c r="D433" s="16"/>
      <c r="E433" s="16"/>
      <c r="F433" s="1"/>
    </row>
    <row r="434" spans="4:6">
      <c r="D434" s="16"/>
      <c r="E434" s="16"/>
      <c r="F434" s="1"/>
    </row>
    <row r="435" spans="4:6">
      <c r="D435" s="16"/>
      <c r="E435" s="16"/>
      <c r="F435" s="1"/>
    </row>
  </sheetData>
  <mergeCells count="11">
    <mergeCell ref="B2:G2"/>
    <mergeCell ref="H23:I23"/>
    <mergeCell ref="H30:I30"/>
    <mergeCell ref="B43:F43"/>
    <mergeCell ref="B45:E45"/>
    <mergeCell ref="B49:F49"/>
    <mergeCell ref="B44:E44"/>
    <mergeCell ref="B47:F47"/>
    <mergeCell ref="B48:E48"/>
    <mergeCell ref="B50:G54"/>
    <mergeCell ref="B46:E46"/>
  </mergeCells>
  <pageMargins left="0.98425196850393704" right="0.39370078740157483" top="0.78740157480314965" bottom="0.39370078740157483" header="3.937007874015748E-2" footer="3.937007874015748E-2"/>
  <pageSetup scale="80" fitToWidth="0" fitToHeight="0" orientation="portrait" r:id="rId1"/>
  <headerFooter>
    <oddFooter>&amp;R&amp;"Metropolis,Negrita Cursiva"&amp;P</oddFooter>
  </headerFooter>
  <rowBreaks count="2" manualBreakCount="2">
    <brk id="26" max="16383" man="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2</vt:lpstr>
      <vt:lpstr>'ANEXO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Quintero</dc:creator>
  <cp:lastModifiedBy>SANDRA PATRICIA ALVAREZ ZAPATA</cp:lastModifiedBy>
  <cp:lastPrinted>2021-10-04T17:25:30Z</cp:lastPrinted>
  <dcterms:created xsi:type="dcterms:W3CDTF">2021-09-27T16:45:38Z</dcterms:created>
  <dcterms:modified xsi:type="dcterms:W3CDTF">2023-04-27T20:57:39Z</dcterms:modified>
</cp:coreProperties>
</file>